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Projects\Blog\"/>
    </mc:Choice>
  </mc:AlternateContent>
  <bookViews>
    <workbookView xWindow="120" yWindow="15" windowWidth="18960" windowHeight="11325"/>
  </bookViews>
  <sheets>
    <sheet name="Summary" sheetId="23" r:id="rId1"/>
    <sheet name="Aug_2020" sheetId="1" r:id="rId2"/>
    <sheet name="Jul_2020" sheetId="2" r:id="rId3"/>
    <sheet name="Jun_2020" sheetId="3" r:id="rId4"/>
    <sheet name="May_2020" sheetId="4" r:id="rId5"/>
    <sheet name="Apr_2020" sheetId="11" r:id="rId6"/>
    <sheet name="Mar_2020" sheetId="12" r:id="rId7"/>
    <sheet name="Feb_2020" sheetId="13" r:id="rId8"/>
    <sheet name="Jan_2020" sheetId="14" r:id="rId9"/>
    <sheet name="Dec_2019" sheetId="15" r:id="rId10"/>
    <sheet name="Nov_2019" sheetId="16" r:id="rId11"/>
    <sheet name="Oct_2019" sheetId="17" r:id="rId12"/>
    <sheet name="Sep_2019" sheetId="18" r:id="rId13"/>
    <sheet name="Aug_2019" sheetId="5" r:id="rId14"/>
    <sheet name="Jul_2019" sheetId="6" r:id="rId15"/>
    <sheet name="Jun_2019" sheetId="7" r:id="rId16"/>
    <sheet name="May_2019" sheetId="8" r:id="rId17"/>
    <sheet name="Apr_2019" sheetId="19" r:id="rId18"/>
    <sheet name="Mar_2019" sheetId="20" r:id="rId19"/>
    <sheet name="Feb_2019" sheetId="21" r:id="rId20"/>
    <sheet name="Jan_2019" sheetId="22" r:id="rId21"/>
    <sheet name="Sheet9" sheetId="10" r:id="rId22"/>
  </sheets>
  <calcPr calcId="162913"/>
</workbook>
</file>

<file path=xl/calcChain.xml><?xml version="1.0" encoding="utf-8"?>
<calcChain xmlns="http://schemas.openxmlformats.org/spreadsheetml/2006/main">
  <c r="AQ11" i="23" l="1"/>
  <c r="AP11" i="23"/>
  <c r="AO11" i="23"/>
  <c r="AN11" i="23"/>
  <c r="AM11" i="23"/>
  <c r="AL11" i="23"/>
  <c r="AK11" i="23"/>
  <c r="AJ11" i="23"/>
  <c r="AI11" i="23"/>
  <c r="AH11" i="23"/>
  <c r="AQ15" i="23"/>
  <c r="AP15" i="23"/>
  <c r="AO15" i="23"/>
  <c r="AN15" i="23"/>
  <c r="AM15" i="23"/>
  <c r="AL15" i="23"/>
  <c r="AK15" i="23"/>
  <c r="AJ15" i="23"/>
  <c r="AI15" i="23"/>
  <c r="AH15" i="23"/>
  <c r="AQ13" i="23"/>
  <c r="AP13" i="23"/>
  <c r="AP12" i="23" s="1"/>
  <c r="AO13" i="23"/>
  <c r="AN13" i="23"/>
  <c r="AM13" i="23"/>
  <c r="AM12" i="23" s="1"/>
  <c r="AL13" i="23"/>
  <c r="AK13" i="23"/>
  <c r="AJ13" i="23"/>
  <c r="AI13" i="23"/>
  <c r="AQ14" i="23"/>
  <c r="AQ12" i="23" s="1"/>
  <c r="AP14" i="23"/>
  <c r="AO14" i="23"/>
  <c r="AN14" i="23"/>
  <c r="AN12" i="23" s="1"/>
  <c r="AM14" i="23"/>
  <c r="AL14" i="23"/>
  <c r="AK14" i="23"/>
  <c r="AJ14" i="23"/>
  <c r="AI14" i="23"/>
  <c r="AI12" i="23" s="1"/>
  <c r="AH13" i="23"/>
  <c r="AH14" i="23"/>
  <c r="AO12" i="23"/>
  <c r="AL12" i="23"/>
  <c r="AO7" i="23"/>
  <c r="AN7" i="23"/>
  <c r="AS6" i="23"/>
  <c r="AR6" i="23"/>
  <c r="AQ6" i="23"/>
  <c r="AP6" i="23"/>
  <c r="AO6" i="23"/>
  <c r="AN6" i="23"/>
  <c r="AM7" i="23"/>
  <c r="AL7" i="23"/>
  <c r="AK7" i="23"/>
  <c r="AJ7" i="23"/>
  <c r="AI7" i="23"/>
  <c r="AH7" i="23"/>
  <c r="AM6" i="23"/>
  <c r="AL6" i="23"/>
  <c r="AK6" i="23"/>
  <c r="AJ6" i="23"/>
  <c r="AI6" i="23"/>
  <c r="AH6" i="23"/>
  <c r="AO5" i="23"/>
  <c r="AN5" i="23"/>
  <c r="AM5" i="23"/>
  <c r="AL5" i="23"/>
  <c r="AK5" i="23"/>
  <c r="AJ5" i="23"/>
  <c r="AI5" i="23"/>
  <c r="AH5" i="23"/>
  <c r="AS4" i="23"/>
  <c r="AR4" i="23"/>
  <c r="AQ4" i="23"/>
  <c r="AP4" i="23"/>
  <c r="AO4" i="23"/>
  <c r="AN4" i="23"/>
  <c r="AM4" i="23"/>
  <c r="AL4" i="23"/>
  <c r="AK4" i="23"/>
  <c r="AJ4" i="23"/>
  <c r="AI4" i="23"/>
  <c r="AH4" i="23"/>
  <c r="AH10" i="23"/>
  <c r="AI10" i="23"/>
  <c r="AJ10" i="23"/>
  <c r="AK10" i="23"/>
  <c r="AL10" i="23"/>
  <c r="AM10" i="23"/>
  <c r="AN10" i="23"/>
  <c r="AO10" i="23"/>
  <c r="AP10" i="23"/>
  <c r="AQ10" i="23"/>
  <c r="Y19" i="23"/>
  <c r="X19" i="23"/>
  <c r="W19" i="23"/>
  <c r="V19" i="23"/>
  <c r="U19" i="23"/>
  <c r="T19" i="23"/>
  <c r="S19" i="23"/>
  <c r="AC18" i="23"/>
  <c r="AB18" i="23"/>
  <c r="AA18" i="23"/>
  <c r="Z18" i="23"/>
  <c r="Y18" i="23"/>
  <c r="X18" i="23"/>
  <c r="W18" i="23"/>
  <c r="V18" i="23"/>
  <c r="U18" i="23"/>
  <c r="T18" i="23"/>
  <c r="S18" i="23"/>
  <c r="Y17" i="23"/>
  <c r="X17" i="23"/>
  <c r="W17" i="23"/>
  <c r="V17" i="23"/>
  <c r="U17" i="23"/>
  <c r="T17" i="23"/>
  <c r="S17" i="23"/>
  <c r="AC16" i="23"/>
  <c r="AB16" i="23"/>
  <c r="AA16" i="23"/>
  <c r="Z16" i="23"/>
  <c r="Y16" i="23"/>
  <c r="X16" i="23"/>
  <c r="W16" i="23"/>
  <c r="V16" i="23"/>
  <c r="U16" i="23"/>
  <c r="T16" i="23"/>
  <c r="S16" i="23"/>
  <c r="R19" i="23"/>
  <c r="R18" i="23"/>
  <c r="R17" i="23"/>
  <c r="R16" i="23"/>
  <c r="AC12" i="23"/>
  <c r="AB12" i="23"/>
  <c r="AA12" i="23"/>
  <c r="Z12" i="23"/>
  <c r="Y12" i="23"/>
  <c r="X12" i="23"/>
  <c r="W12" i="23"/>
  <c r="V12" i="23"/>
  <c r="U12" i="23"/>
  <c r="T12" i="23"/>
  <c r="S12" i="23"/>
  <c r="Y13" i="23"/>
  <c r="X13" i="23"/>
  <c r="W13" i="23"/>
  <c r="V13" i="23"/>
  <c r="U13" i="23"/>
  <c r="T13" i="23"/>
  <c r="S13" i="23"/>
  <c r="Y11" i="23"/>
  <c r="X11" i="23"/>
  <c r="W11" i="23"/>
  <c r="V11" i="23"/>
  <c r="U11" i="23"/>
  <c r="T11" i="23"/>
  <c r="S11" i="23"/>
  <c r="AC10" i="23"/>
  <c r="AB10" i="23"/>
  <c r="AA10" i="23"/>
  <c r="Z10" i="23"/>
  <c r="Y10" i="23"/>
  <c r="X10" i="23"/>
  <c r="W10" i="23"/>
  <c r="V10" i="23"/>
  <c r="U10" i="23"/>
  <c r="T10" i="23"/>
  <c r="S10" i="23"/>
  <c r="R12" i="23"/>
  <c r="R13" i="23"/>
  <c r="R10" i="23"/>
  <c r="R11" i="23"/>
  <c r="Y7" i="23"/>
  <c r="X7" i="23"/>
  <c r="W7" i="23"/>
  <c r="V7" i="23"/>
  <c r="U7" i="23"/>
  <c r="T7" i="23"/>
  <c r="S7" i="23"/>
  <c r="AC6" i="23"/>
  <c r="AB6" i="23"/>
  <c r="AA6" i="23"/>
  <c r="Z6" i="23"/>
  <c r="Y6" i="23"/>
  <c r="X6" i="23"/>
  <c r="W6" i="23"/>
  <c r="V6" i="23"/>
  <c r="U6" i="23"/>
  <c r="T6" i="23"/>
  <c r="S6" i="23"/>
  <c r="R7" i="23"/>
  <c r="R6" i="23"/>
  <c r="M121" i="23"/>
  <c r="L121" i="23"/>
  <c r="K121" i="23"/>
  <c r="J121" i="23"/>
  <c r="I121" i="23"/>
  <c r="H121" i="23"/>
  <c r="G121" i="23"/>
  <c r="F121" i="23"/>
  <c r="E121" i="23"/>
  <c r="D121" i="23"/>
  <c r="C121" i="23"/>
  <c r="B121" i="23"/>
  <c r="M120" i="23"/>
  <c r="L120" i="23"/>
  <c r="K120" i="23"/>
  <c r="J120" i="23"/>
  <c r="I120" i="23"/>
  <c r="H120" i="23"/>
  <c r="G120" i="23"/>
  <c r="F120" i="23"/>
  <c r="E120" i="23"/>
  <c r="D120" i="23"/>
  <c r="C120" i="23"/>
  <c r="B120" i="23"/>
  <c r="M119" i="23"/>
  <c r="L119" i="23"/>
  <c r="K119" i="23"/>
  <c r="J119" i="23"/>
  <c r="I119" i="23"/>
  <c r="H119" i="23"/>
  <c r="G119" i="23"/>
  <c r="F119" i="23"/>
  <c r="E119" i="23"/>
  <c r="D119" i="23"/>
  <c r="C119" i="23"/>
  <c r="B119" i="23"/>
  <c r="M118" i="23"/>
  <c r="L118" i="23"/>
  <c r="K118" i="23"/>
  <c r="J118" i="23"/>
  <c r="I118" i="23"/>
  <c r="H118" i="23"/>
  <c r="G118" i="23"/>
  <c r="F118" i="23"/>
  <c r="E118" i="23"/>
  <c r="D118" i="23"/>
  <c r="C118" i="23"/>
  <c r="B118" i="23"/>
  <c r="M117" i="23"/>
  <c r="L117" i="23"/>
  <c r="K117" i="23"/>
  <c r="J117" i="23"/>
  <c r="I117" i="23"/>
  <c r="H117" i="23"/>
  <c r="G117" i="23"/>
  <c r="F117" i="23"/>
  <c r="E117" i="23"/>
  <c r="D117" i="23"/>
  <c r="C117" i="23"/>
  <c r="B117" i="23"/>
  <c r="M116" i="23"/>
  <c r="L116" i="23"/>
  <c r="K116" i="23"/>
  <c r="J116" i="23"/>
  <c r="I116" i="23"/>
  <c r="H116" i="23"/>
  <c r="G116" i="23"/>
  <c r="F116" i="23"/>
  <c r="E116" i="23"/>
  <c r="D116" i="23"/>
  <c r="C116" i="23"/>
  <c r="B116" i="23"/>
  <c r="M115" i="23"/>
  <c r="L115" i="23"/>
  <c r="K115" i="23"/>
  <c r="J115" i="23"/>
  <c r="I115" i="23"/>
  <c r="H115" i="23"/>
  <c r="G115" i="23"/>
  <c r="F115" i="23"/>
  <c r="E115" i="23"/>
  <c r="D115" i="23"/>
  <c r="C115" i="23"/>
  <c r="B115" i="23"/>
  <c r="M114" i="23"/>
  <c r="L114" i="23"/>
  <c r="K114" i="23"/>
  <c r="J114" i="23"/>
  <c r="I114" i="23"/>
  <c r="H114" i="23"/>
  <c r="G114" i="23"/>
  <c r="F114" i="23"/>
  <c r="E114" i="23"/>
  <c r="D114" i="23"/>
  <c r="C114" i="23"/>
  <c r="B114" i="23"/>
  <c r="M113" i="23"/>
  <c r="L113" i="23"/>
  <c r="K113" i="23"/>
  <c r="J113" i="23"/>
  <c r="I113" i="23"/>
  <c r="H113" i="23"/>
  <c r="G113" i="23"/>
  <c r="F113" i="23"/>
  <c r="E113" i="23"/>
  <c r="D113" i="23"/>
  <c r="C113" i="23"/>
  <c r="B113" i="23"/>
  <c r="M112" i="23"/>
  <c r="L112" i="23"/>
  <c r="K112" i="23"/>
  <c r="J112" i="23"/>
  <c r="I112" i="23"/>
  <c r="H112" i="23"/>
  <c r="G112" i="23"/>
  <c r="F112" i="23"/>
  <c r="E112" i="23"/>
  <c r="D112" i="23"/>
  <c r="C112" i="23"/>
  <c r="B112" i="23"/>
  <c r="M111" i="23"/>
  <c r="L111" i="23"/>
  <c r="K111" i="23"/>
  <c r="J111" i="23"/>
  <c r="I111" i="23"/>
  <c r="H111" i="23"/>
  <c r="G111" i="23"/>
  <c r="F111" i="23"/>
  <c r="E111" i="23"/>
  <c r="D111" i="23"/>
  <c r="C111" i="23"/>
  <c r="B111" i="23"/>
  <c r="M110" i="23"/>
  <c r="L110" i="23"/>
  <c r="K110" i="23"/>
  <c r="J110" i="23"/>
  <c r="I110" i="23"/>
  <c r="H110" i="23"/>
  <c r="G110" i="23"/>
  <c r="F110" i="23"/>
  <c r="E110" i="23"/>
  <c r="D110" i="23"/>
  <c r="C110" i="23"/>
  <c r="B110" i="23"/>
  <c r="M109" i="23"/>
  <c r="L109" i="23"/>
  <c r="K109" i="23"/>
  <c r="J109" i="23"/>
  <c r="I109" i="23"/>
  <c r="H109" i="23"/>
  <c r="G109" i="23"/>
  <c r="F109" i="23"/>
  <c r="E109" i="23"/>
  <c r="D109" i="23"/>
  <c r="C109" i="23"/>
  <c r="B109" i="23"/>
  <c r="M108" i="23"/>
  <c r="L108" i="23"/>
  <c r="K108" i="23"/>
  <c r="J108" i="23"/>
  <c r="I108" i="23"/>
  <c r="H108" i="23"/>
  <c r="G108" i="23"/>
  <c r="F108" i="23"/>
  <c r="E108" i="23"/>
  <c r="D108" i="23"/>
  <c r="C108" i="23"/>
  <c r="B108" i="23"/>
  <c r="M107" i="23"/>
  <c r="L107" i="23"/>
  <c r="K107" i="23"/>
  <c r="J107" i="23"/>
  <c r="I107" i="23"/>
  <c r="H107" i="23"/>
  <c r="G107" i="23"/>
  <c r="F107" i="23"/>
  <c r="E107" i="23"/>
  <c r="D107" i="23"/>
  <c r="C107" i="23"/>
  <c r="B107" i="23"/>
  <c r="M106" i="23"/>
  <c r="L106" i="23"/>
  <c r="K106" i="23"/>
  <c r="J106" i="23"/>
  <c r="I106" i="23"/>
  <c r="H106" i="23"/>
  <c r="G106" i="23"/>
  <c r="F106" i="23"/>
  <c r="E106" i="23"/>
  <c r="D106" i="23"/>
  <c r="C106" i="23"/>
  <c r="B106" i="23"/>
  <c r="M105" i="23"/>
  <c r="L105" i="23"/>
  <c r="K105" i="23"/>
  <c r="J105" i="23"/>
  <c r="I105" i="23"/>
  <c r="H105" i="23"/>
  <c r="G105" i="23"/>
  <c r="F105" i="23"/>
  <c r="E105" i="23"/>
  <c r="D105" i="23"/>
  <c r="C105" i="23"/>
  <c r="B105" i="23"/>
  <c r="M104" i="23"/>
  <c r="L104" i="23"/>
  <c r="K104" i="23"/>
  <c r="J104" i="23"/>
  <c r="I104" i="23"/>
  <c r="H104" i="23"/>
  <c r="G104" i="23"/>
  <c r="F104" i="23"/>
  <c r="E104" i="23"/>
  <c r="D104" i="23"/>
  <c r="C104" i="23"/>
  <c r="B104" i="23"/>
  <c r="M103" i="23"/>
  <c r="L103" i="23"/>
  <c r="K103" i="23"/>
  <c r="J103" i="23"/>
  <c r="I103" i="23"/>
  <c r="H103" i="23"/>
  <c r="G103" i="23"/>
  <c r="F103" i="23"/>
  <c r="E103" i="23"/>
  <c r="D103" i="23"/>
  <c r="C103" i="23"/>
  <c r="B103" i="23"/>
  <c r="M102" i="23"/>
  <c r="L102" i="23"/>
  <c r="K102" i="23"/>
  <c r="J102" i="23"/>
  <c r="I102" i="23"/>
  <c r="H102" i="23"/>
  <c r="G102" i="23"/>
  <c r="F102" i="23"/>
  <c r="E102" i="23"/>
  <c r="D102" i="23"/>
  <c r="C102" i="23"/>
  <c r="B102" i="23"/>
  <c r="M101" i="23"/>
  <c r="L101" i="23"/>
  <c r="K101" i="23"/>
  <c r="J101" i="23"/>
  <c r="I101" i="23"/>
  <c r="H101" i="23"/>
  <c r="G101" i="23"/>
  <c r="F101" i="23"/>
  <c r="E101" i="23"/>
  <c r="D101" i="23"/>
  <c r="C101" i="23"/>
  <c r="B101" i="23"/>
  <c r="M100" i="23"/>
  <c r="L100" i="23"/>
  <c r="K100" i="23"/>
  <c r="J100" i="23"/>
  <c r="I100" i="23"/>
  <c r="H100" i="23"/>
  <c r="G100" i="23"/>
  <c r="F100" i="23"/>
  <c r="E100" i="23"/>
  <c r="D100" i="23"/>
  <c r="C100" i="23"/>
  <c r="B100" i="23"/>
  <c r="M99" i="23"/>
  <c r="L99" i="23"/>
  <c r="K99" i="23"/>
  <c r="J99" i="23"/>
  <c r="I99" i="23"/>
  <c r="H99" i="23"/>
  <c r="G99" i="23"/>
  <c r="F99" i="23"/>
  <c r="E99" i="23"/>
  <c r="D99" i="23"/>
  <c r="C99" i="23"/>
  <c r="B99" i="23"/>
  <c r="M98" i="23"/>
  <c r="L98" i="23"/>
  <c r="K98" i="23"/>
  <c r="J98" i="23"/>
  <c r="I98" i="23"/>
  <c r="H98" i="23"/>
  <c r="G98" i="23"/>
  <c r="F98" i="23"/>
  <c r="E98" i="23"/>
  <c r="D98" i="23"/>
  <c r="C98" i="23"/>
  <c r="B98" i="23"/>
  <c r="M97" i="23"/>
  <c r="M96" i="23"/>
  <c r="L97" i="23"/>
  <c r="L96" i="23"/>
  <c r="K97" i="23"/>
  <c r="K96" i="23"/>
  <c r="J96" i="23"/>
  <c r="J97" i="23"/>
  <c r="I97" i="23"/>
  <c r="I96" i="23"/>
  <c r="H97" i="23"/>
  <c r="H96" i="23"/>
  <c r="G97" i="23"/>
  <c r="G96" i="23"/>
  <c r="F96" i="23"/>
  <c r="F97" i="23"/>
  <c r="E96" i="23"/>
  <c r="E97" i="23"/>
  <c r="D97" i="23"/>
  <c r="D96" i="23"/>
  <c r="C96" i="23"/>
  <c r="C97" i="23"/>
  <c r="B97" i="23"/>
  <c r="B96" i="23"/>
  <c r="I91" i="23"/>
  <c r="H91" i="23"/>
  <c r="G91" i="23"/>
  <c r="F91" i="23"/>
  <c r="E91" i="23"/>
  <c r="C91" i="23"/>
  <c r="B91" i="23"/>
  <c r="I90" i="23"/>
  <c r="H90" i="23"/>
  <c r="G90" i="23"/>
  <c r="F90" i="23"/>
  <c r="E90" i="23"/>
  <c r="D91" i="23"/>
  <c r="C90" i="23"/>
  <c r="B90" i="23"/>
  <c r="I89" i="23"/>
  <c r="H89" i="23"/>
  <c r="G89" i="23"/>
  <c r="F89" i="23"/>
  <c r="E89" i="23"/>
  <c r="D90" i="23"/>
  <c r="C89" i="23"/>
  <c r="B89" i="23"/>
  <c r="I88" i="23"/>
  <c r="H88" i="23"/>
  <c r="G88" i="23"/>
  <c r="F88" i="23"/>
  <c r="E88" i="23"/>
  <c r="D89" i="23"/>
  <c r="C88" i="23"/>
  <c r="B88" i="23"/>
  <c r="I87" i="23"/>
  <c r="H87" i="23"/>
  <c r="G87" i="23"/>
  <c r="F87" i="23"/>
  <c r="E87" i="23"/>
  <c r="D88" i="23"/>
  <c r="C87" i="23"/>
  <c r="B87" i="23"/>
  <c r="I86" i="23"/>
  <c r="H86" i="23"/>
  <c r="G86" i="23"/>
  <c r="F86" i="23"/>
  <c r="E86" i="23"/>
  <c r="D87" i="23"/>
  <c r="C86" i="23"/>
  <c r="B86" i="23"/>
  <c r="I85" i="23"/>
  <c r="H85" i="23"/>
  <c r="G85" i="23"/>
  <c r="F85" i="23"/>
  <c r="E85" i="23"/>
  <c r="D86" i="23"/>
  <c r="C85" i="23"/>
  <c r="B85" i="23"/>
  <c r="I84" i="23"/>
  <c r="H84" i="23"/>
  <c r="G84" i="23"/>
  <c r="F84" i="23"/>
  <c r="E84" i="23"/>
  <c r="D85" i="23"/>
  <c r="C84" i="23"/>
  <c r="B84" i="23"/>
  <c r="I83" i="23"/>
  <c r="H83" i="23"/>
  <c r="G83" i="23"/>
  <c r="F83" i="23"/>
  <c r="E83" i="23"/>
  <c r="D84" i="23"/>
  <c r="C83" i="23"/>
  <c r="B83" i="23"/>
  <c r="I82" i="23"/>
  <c r="H82" i="23"/>
  <c r="G82" i="23"/>
  <c r="F82" i="23"/>
  <c r="E82" i="23"/>
  <c r="D83" i="23"/>
  <c r="C82" i="23"/>
  <c r="B82" i="23"/>
  <c r="I81" i="23"/>
  <c r="H81" i="23"/>
  <c r="G81" i="23"/>
  <c r="F81" i="23"/>
  <c r="E81" i="23"/>
  <c r="D82" i="23"/>
  <c r="C81" i="23"/>
  <c r="B81" i="23"/>
  <c r="I80" i="23"/>
  <c r="H80" i="23"/>
  <c r="G80" i="23"/>
  <c r="F80" i="23"/>
  <c r="E80" i="23"/>
  <c r="D81" i="23"/>
  <c r="C80" i="23"/>
  <c r="B80" i="23"/>
  <c r="I79" i="23"/>
  <c r="H79" i="23"/>
  <c r="G79" i="23"/>
  <c r="F79" i="23"/>
  <c r="E79" i="23"/>
  <c r="D80" i="23"/>
  <c r="C79" i="23"/>
  <c r="B79" i="23"/>
  <c r="I78" i="23"/>
  <c r="H78" i="23"/>
  <c r="G78" i="23"/>
  <c r="F78" i="23"/>
  <c r="E78" i="23"/>
  <c r="D78" i="23"/>
  <c r="C78" i="23"/>
  <c r="B78" i="23"/>
  <c r="I77" i="23"/>
  <c r="H77" i="23"/>
  <c r="G77" i="23"/>
  <c r="F77" i="23"/>
  <c r="E77" i="23"/>
  <c r="D77" i="23"/>
  <c r="C77" i="23"/>
  <c r="B77" i="23"/>
  <c r="I76" i="23"/>
  <c r="H76" i="23"/>
  <c r="G76" i="23"/>
  <c r="F76" i="23"/>
  <c r="E76" i="23"/>
  <c r="D76" i="23"/>
  <c r="C76" i="23"/>
  <c r="B76" i="23"/>
  <c r="I75" i="23"/>
  <c r="H75" i="23"/>
  <c r="G75" i="23"/>
  <c r="F75" i="23"/>
  <c r="E75" i="23"/>
  <c r="D75" i="23"/>
  <c r="C75" i="23"/>
  <c r="B75" i="23"/>
  <c r="I74" i="23"/>
  <c r="H74" i="23"/>
  <c r="G74" i="23"/>
  <c r="F74" i="23"/>
  <c r="E74" i="23"/>
  <c r="D74" i="23"/>
  <c r="C74" i="23"/>
  <c r="B74" i="23"/>
  <c r="I73" i="23"/>
  <c r="H73" i="23"/>
  <c r="G73" i="23"/>
  <c r="F73" i="23"/>
  <c r="E73" i="23"/>
  <c r="D73" i="23"/>
  <c r="C73" i="23"/>
  <c r="B73" i="23"/>
  <c r="I72" i="23"/>
  <c r="H72" i="23"/>
  <c r="G72" i="23"/>
  <c r="F72" i="23"/>
  <c r="E72" i="23"/>
  <c r="D72" i="23"/>
  <c r="C72" i="23"/>
  <c r="B72" i="23"/>
  <c r="I71" i="23"/>
  <c r="H71" i="23"/>
  <c r="G71" i="23"/>
  <c r="F71" i="23"/>
  <c r="E71" i="23"/>
  <c r="D71" i="23"/>
  <c r="C71" i="23"/>
  <c r="B71" i="23"/>
  <c r="I70" i="23"/>
  <c r="H70" i="23"/>
  <c r="G70" i="23"/>
  <c r="F70" i="23"/>
  <c r="E70" i="23"/>
  <c r="D70" i="23"/>
  <c r="C70" i="23"/>
  <c r="B70" i="23"/>
  <c r="I69" i="23"/>
  <c r="H69" i="23"/>
  <c r="G69" i="23"/>
  <c r="F69" i="23"/>
  <c r="E69" i="23"/>
  <c r="D69" i="23"/>
  <c r="C69" i="23"/>
  <c r="B69" i="23"/>
  <c r="I68" i="23"/>
  <c r="H68" i="23"/>
  <c r="G68" i="23"/>
  <c r="F68" i="23"/>
  <c r="E68" i="23"/>
  <c r="D68" i="23"/>
  <c r="C68" i="23"/>
  <c r="B68" i="23"/>
  <c r="I67" i="23"/>
  <c r="I66" i="23"/>
  <c r="H67" i="23"/>
  <c r="H66" i="23"/>
  <c r="G67" i="23"/>
  <c r="G66" i="23"/>
  <c r="F67" i="23"/>
  <c r="F66" i="23"/>
  <c r="E67" i="23"/>
  <c r="E66" i="23"/>
  <c r="D67" i="23"/>
  <c r="D66" i="23"/>
  <c r="C66" i="23"/>
  <c r="C67" i="23"/>
  <c r="B67" i="23"/>
  <c r="B66" i="23"/>
  <c r="T5" i="23"/>
  <c r="Y5" i="23"/>
  <c r="X5" i="23"/>
  <c r="W5" i="23"/>
  <c r="V5" i="23"/>
  <c r="U5" i="23"/>
  <c r="S5" i="23"/>
  <c r="AC4" i="23"/>
  <c r="AB4" i="23"/>
  <c r="AA4" i="23"/>
  <c r="Z4" i="23"/>
  <c r="Y4" i="23"/>
  <c r="X4" i="23"/>
  <c r="W4" i="23"/>
  <c r="V4" i="23"/>
  <c r="U4" i="23"/>
  <c r="T4" i="23"/>
  <c r="S4" i="23"/>
  <c r="R5" i="23"/>
  <c r="R4" i="23"/>
  <c r="M60" i="23"/>
  <c r="M59" i="23"/>
  <c r="M58" i="23"/>
  <c r="M57" i="23"/>
  <c r="M56" i="23"/>
  <c r="M55" i="23"/>
  <c r="M54" i="23"/>
  <c r="M53" i="23"/>
  <c r="M52" i="23"/>
  <c r="M51" i="23"/>
  <c r="M50" i="23"/>
  <c r="M49" i="23"/>
  <c r="M48" i="23"/>
  <c r="M47" i="23"/>
  <c r="M46" i="23"/>
  <c r="M45" i="23"/>
  <c r="M44" i="23"/>
  <c r="M43" i="23"/>
  <c r="M42" i="23"/>
  <c r="M41" i="23"/>
  <c r="M40" i="23"/>
  <c r="M39" i="23"/>
  <c r="M38" i="23"/>
  <c r="M37" i="23"/>
  <c r="M36" i="23"/>
  <c r="M35" i="23"/>
  <c r="L60" i="23"/>
  <c r="L59" i="23"/>
  <c r="L58" i="23"/>
  <c r="L57" i="23"/>
  <c r="L56" i="23"/>
  <c r="L55" i="23"/>
  <c r="L54" i="23"/>
  <c r="L53" i="23"/>
  <c r="L52" i="23"/>
  <c r="L51" i="23"/>
  <c r="L50" i="23"/>
  <c r="L49" i="23"/>
  <c r="L48" i="23"/>
  <c r="L47" i="23"/>
  <c r="L46" i="23"/>
  <c r="L45" i="23"/>
  <c r="L44" i="23"/>
  <c r="L43" i="23"/>
  <c r="L42" i="23"/>
  <c r="L41" i="23"/>
  <c r="L40" i="23"/>
  <c r="L39" i="23"/>
  <c r="L38" i="23"/>
  <c r="L37" i="23"/>
  <c r="L36" i="23"/>
  <c r="L35" i="23"/>
  <c r="K60" i="23"/>
  <c r="K59" i="23"/>
  <c r="K58" i="23"/>
  <c r="K57" i="23"/>
  <c r="K56" i="23"/>
  <c r="K55" i="23"/>
  <c r="K54" i="23"/>
  <c r="K53" i="23"/>
  <c r="K52" i="23"/>
  <c r="K51" i="23"/>
  <c r="K50" i="23"/>
  <c r="K49" i="23"/>
  <c r="K48" i="23"/>
  <c r="K47" i="23"/>
  <c r="K46" i="23"/>
  <c r="K45" i="23"/>
  <c r="K44" i="23"/>
  <c r="K43" i="23"/>
  <c r="K42" i="23"/>
  <c r="K41" i="23"/>
  <c r="K40" i="23"/>
  <c r="K39" i="23"/>
  <c r="K38" i="23"/>
  <c r="K37" i="23"/>
  <c r="K36" i="23"/>
  <c r="K35" i="23"/>
  <c r="J60" i="23"/>
  <c r="J59" i="23"/>
  <c r="J58" i="23"/>
  <c r="J57" i="23"/>
  <c r="J56" i="23"/>
  <c r="J55" i="23"/>
  <c r="J54" i="23"/>
  <c r="J53" i="23"/>
  <c r="J52" i="23"/>
  <c r="J51" i="23"/>
  <c r="J50" i="23"/>
  <c r="J49" i="23"/>
  <c r="J48" i="23"/>
  <c r="J47" i="23"/>
  <c r="J46" i="23"/>
  <c r="J45" i="23"/>
  <c r="J44" i="23"/>
  <c r="J43" i="23"/>
  <c r="J42" i="23"/>
  <c r="J41" i="23"/>
  <c r="J40" i="23"/>
  <c r="J39" i="23"/>
  <c r="J38" i="23"/>
  <c r="J37" i="23"/>
  <c r="J36" i="23"/>
  <c r="J35" i="23"/>
  <c r="I60" i="23"/>
  <c r="I59" i="23"/>
  <c r="I58" i="23"/>
  <c r="I57" i="23"/>
  <c r="I56" i="23"/>
  <c r="I55" i="23"/>
  <c r="I54" i="23"/>
  <c r="I53" i="23"/>
  <c r="I52" i="23"/>
  <c r="I51" i="23"/>
  <c r="I50" i="23"/>
  <c r="I49" i="23"/>
  <c r="I48" i="23"/>
  <c r="I47" i="23"/>
  <c r="I46" i="23"/>
  <c r="I45" i="23"/>
  <c r="I44" i="23"/>
  <c r="I43" i="23"/>
  <c r="I42" i="23"/>
  <c r="I41" i="23"/>
  <c r="I40" i="23"/>
  <c r="I39" i="23"/>
  <c r="I38" i="23"/>
  <c r="I37" i="23"/>
  <c r="I36" i="23"/>
  <c r="I35" i="23"/>
  <c r="H60" i="23"/>
  <c r="H59" i="23"/>
  <c r="H58" i="23"/>
  <c r="H57" i="23"/>
  <c r="H56" i="23"/>
  <c r="H55" i="23"/>
  <c r="H54" i="23"/>
  <c r="H53" i="23"/>
  <c r="H52" i="23"/>
  <c r="H51" i="23"/>
  <c r="H50" i="23"/>
  <c r="H49" i="23"/>
  <c r="H48" i="23"/>
  <c r="H47" i="23"/>
  <c r="H46" i="23"/>
  <c r="H45" i="23"/>
  <c r="H44" i="23"/>
  <c r="H43" i="23"/>
  <c r="H42" i="23"/>
  <c r="H41" i="23"/>
  <c r="H40" i="23"/>
  <c r="H39" i="23"/>
  <c r="H38" i="23"/>
  <c r="H37" i="23"/>
  <c r="H36" i="23"/>
  <c r="H35" i="23"/>
  <c r="G60" i="23"/>
  <c r="G59" i="23"/>
  <c r="G58" i="23"/>
  <c r="G57" i="23"/>
  <c r="G56" i="23"/>
  <c r="G55" i="23"/>
  <c r="G54" i="23"/>
  <c r="G53" i="23"/>
  <c r="G52" i="23"/>
  <c r="G51" i="23"/>
  <c r="G50" i="23"/>
  <c r="G49" i="23"/>
  <c r="G48" i="23"/>
  <c r="G47" i="23"/>
  <c r="G46" i="23"/>
  <c r="G45" i="23"/>
  <c r="G44" i="23"/>
  <c r="G43" i="23"/>
  <c r="G42" i="23"/>
  <c r="G41" i="23"/>
  <c r="G40" i="23"/>
  <c r="G39" i="23"/>
  <c r="G38" i="23"/>
  <c r="G37" i="23"/>
  <c r="G36" i="23"/>
  <c r="G35" i="23"/>
  <c r="F60" i="23"/>
  <c r="F59" i="23"/>
  <c r="F58" i="23"/>
  <c r="F57" i="23"/>
  <c r="F56" i="23"/>
  <c r="F55" i="23"/>
  <c r="F54" i="23"/>
  <c r="F53" i="23"/>
  <c r="F52" i="23"/>
  <c r="F51" i="23"/>
  <c r="F50" i="23"/>
  <c r="F49" i="23"/>
  <c r="F48" i="23"/>
  <c r="F47" i="23"/>
  <c r="F46" i="23"/>
  <c r="F45" i="23"/>
  <c r="F44" i="23"/>
  <c r="F43" i="23"/>
  <c r="F42" i="23"/>
  <c r="F41" i="23"/>
  <c r="F40" i="23"/>
  <c r="F39" i="23"/>
  <c r="F38" i="23"/>
  <c r="F37" i="23"/>
  <c r="F36" i="23"/>
  <c r="F35" i="23"/>
  <c r="E60" i="23"/>
  <c r="E59" i="23"/>
  <c r="E58" i="23"/>
  <c r="E57" i="23"/>
  <c r="E56" i="23"/>
  <c r="E55" i="23"/>
  <c r="E54" i="23"/>
  <c r="E53" i="23"/>
  <c r="E52" i="23"/>
  <c r="E51" i="23"/>
  <c r="E50" i="23"/>
  <c r="E49" i="23"/>
  <c r="E48" i="23"/>
  <c r="E47" i="23"/>
  <c r="E46" i="23"/>
  <c r="E45" i="23"/>
  <c r="E44" i="23"/>
  <c r="E43" i="23"/>
  <c r="E42" i="23"/>
  <c r="E41" i="23"/>
  <c r="E40" i="23"/>
  <c r="E39" i="23"/>
  <c r="E38" i="23"/>
  <c r="E37" i="23"/>
  <c r="E36" i="23"/>
  <c r="E35" i="23"/>
  <c r="D35" i="23"/>
  <c r="D36" i="23"/>
  <c r="D37" i="23"/>
  <c r="D38" i="23"/>
  <c r="D39" i="23"/>
  <c r="D40" i="23"/>
  <c r="D41" i="23"/>
  <c r="D42" i="23"/>
  <c r="D43" i="23"/>
  <c r="D44" i="23"/>
  <c r="D45" i="23"/>
  <c r="D46" i="23"/>
  <c r="D47" i="23"/>
  <c r="D48" i="23"/>
  <c r="D49" i="23"/>
  <c r="D50" i="23"/>
  <c r="D51" i="23"/>
  <c r="D52" i="23"/>
  <c r="D53" i="23"/>
  <c r="D54" i="23"/>
  <c r="D55" i="23"/>
  <c r="D56" i="23"/>
  <c r="D57" i="23"/>
  <c r="D58" i="23"/>
  <c r="D59" i="23"/>
  <c r="D60" i="23"/>
  <c r="C35" i="23"/>
  <c r="C36" i="23"/>
  <c r="C37" i="23"/>
  <c r="C38" i="23"/>
  <c r="C39" i="23"/>
  <c r="C40" i="23"/>
  <c r="C41" i="23"/>
  <c r="C42" i="23"/>
  <c r="C43" i="23"/>
  <c r="C44" i="23"/>
  <c r="C45" i="23"/>
  <c r="C46" i="23"/>
  <c r="C47" i="23"/>
  <c r="C48" i="23"/>
  <c r="C49" i="23"/>
  <c r="C50" i="23"/>
  <c r="C51" i="23"/>
  <c r="C52" i="23"/>
  <c r="C53" i="23"/>
  <c r="C54" i="23"/>
  <c r="C55" i="23"/>
  <c r="C56" i="23"/>
  <c r="C57" i="23"/>
  <c r="C58" i="23"/>
  <c r="C59" i="23"/>
  <c r="C60" i="23"/>
  <c r="B35" i="23"/>
  <c r="B36" i="23"/>
  <c r="B37" i="23"/>
  <c r="B38" i="23"/>
  <c r="B39" i="23"/>
  <c r="B40" i="23"/>
  <c r="B41" i="23"/>
  <c r="B42" i="23"/>
  <c r="B43" i="23"/>
  <c r="B44" i="23"/>
  <c r="B45" i="23"/>
  <c r="B46" i="23"/>
  <c r="B47" i="23"/>
  <c r="B48" i="23"/>
  <c r="B49" i="23"/>
  <c r="B50" i="23"/>
  <c r="B51" i="23"/>
  <c r="B52" i="23"/>
  <c r="B53" i="23"/>
  <c r="B54" i="23"/>
  <c r="B55" i="23"/>
  <c r="B56" i="23"/>
  <c r="B57" i="23"/>
  <c r="B58" i="23"/>
  <c r="B59" i="23"/>
  <c r="B60" i="23"/>
  <c r="I5" i="23"/>
  <c r="I6" i="23"/>
  <c r="I7" i="23"/>
  <c r="I8" i="23"/>
  <c r="I9" i="23"/>
  <c r="I10" i="23"/>
  <c r="I11" i="23"/>
  <c r="I12" i="23"/>
  <c r="I13" i="23"/>
  <c r="I14" i="23"/>
  <c r="I15" i="23"/>
  <c r="I16" i="23"/>
  <c r="I17" i="23"/>
  <c r="I18" i="23"/>
  <c r="I19" i="23"/>
  <c r="I20" i="23"/>
  <c r="I21" i="23"/>
  <c r="I22" i="23"/>
  <c r="I23" i="23"/>
  <c r="I24" i="23"/>
  <c r="I25" i="23"/>
  <c r="I26" i="23"/>
  <c r="I27" i="23"/>
  <c r="I28" i="23"/>
  <c r="I29" i="23"/>
  <c r="I30" i="23"/>
  <c r="H5" i="23"/>
  <c r="H6" i="23"/>
  <c r="H7" i="23"/>
  <c r="H8" i="23"/>
  <c r="H9" i="23"/>
  <c r="H10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23" i="23"/>
  <c r="H24" i="23"/>
  <c r="H25" i="23"/>
  <c r="H26" i="23"/>
  <c r="H27" i="23"/>
  <c r="H28" i="23"/>
  <c r="H29" i="23"/>
  <c r="H30" i="23"/>
  <c r="G5" i="23"/>
  <c r="G6" i="23"/>
  <c r="G7" i="23"/>
  <c r="G8" i="23"/>
  <c r="G9" i="23"/>
  <c r="G10" i="23"/>
  <c r="G11" i="23"/>
  <c r="G12" i="23"/>
  <c r="G13" i="23"/>
  <c r="G14" i="23"/>
  <c r="G15" i="23"/>
  <c r="G16" i="23"/>
  <c r="G17" i="23"/>
  <c r="G18" i="23"/>
  <c r="G19" i="23"/>
  <c r="G20" i="23"/>
  <c r="G21" i="23"/>
  <c r="G22" i="23"/>
  <c r="G23" i="23"/>
  <c r="G24" i="23"/>
  <c r="G25" i="23"/>
  <c r="G26" i="23"/>
  <c r="G27" i="23"/>
  <c r="G28" i="23"/>
  <c r="G29" i="23"/>
  <c r="G30" i="23"/>
  <c r="F5" i="23"/>
  <c r="F6" i="23"/>
  <c r="F7" i="23"/>
  <c r="F8" i="23"/>
  <c r="F9" i="23"/>
  <c r="F10" i="23"/>
  <c r="F11" i="23"/>
  <c r="F12" i="23"/>
  <c r="F13" i="23"/>
  <c r="F14" i="23"/>
  <c r="F15" i="23"/>
  <c r="F16" i="23"/>
  <c r="F17" i="23"/>
  <c r="F18" i="23"/>
  <c r="F19" i="23"/>
  <c r="F20" i="23"/>
  <c r="F21" i="23"/>
  <c r="F22" i="23"/>
  <c r="F23" i="23"/>
  <c r="F24" i="23"/>
  <c r="F25" i="23"/>
  <c r="F26" i="23"/>
  <c r="F27" i="23"/>
  <c r="F28" i="23"/>
  <c r="F29" i="23"/>
  <c r="F30" i="23"/>
  <c r="E5" i="23"/>
  <c r="E6" i="23"/>
  <c r="E7" i="23"/>
  <c r="E8" i="23"/>
  <c r="E9" i="23"/>
  <c r="E10" i="23"/>
  <c r="E11" i="23"/>
  <c r="E12" i="23"/>
  <c r="E13" i="23"/>
  <c r="E14" i="23"/>
  <c r="E15" i="23"/>
  <c r="E16" i="23"/>
  <c r="E17" i="23"/>
  <c r="E18" i="23"/>
  <c r="E19" i="23"/>
  <c r="E20" i="23"/>
  <c r="E21" i="23"/>
  <c r="E22" i="23"/>
  <c r="E23" i="23"/>
  <c r="E24" i="23"/>
  <c r="E25" i="23"/>
  <c r="E26" i="23"/>
  <c r="E27" i="23"/>
  <c r="E28" i="23"/>
  <c r="E29" i="23"/>
  <c r="E30" i="23"/>
  <c r="D5" i="23"/>
  <c r="D6" i="23"/>
  <c r="D7" i="23"/>
  <c r="D8" i="23"/>
  <c r="D9" i="23"/>
  <c r="D10" i="23"/>
  <c r="D11" i="23"/>
  <c r="D12" i="23"/>
  <c r="D13" i="23"/>
  <c r="D14" i="23"/>
  <c r="D15" i="23"/>
  <c r="D16" i="23"/>
  <c r="D17" i="23"/>
  <c r="D19" i="23"/>
  <c r="D20" i="23"/>
  <c r="D21" i="23"/>
  <c r="D22" i="23"/>
  <c r="D23" i="23"/>
  <c r="D24" i="23"/>
  <c r="D25" i="23"/>
  <c r="D26" i="23"/>
  <c r="D27" i="23"/>
  <c r="D28" i="23"/>
  <c r="D29" i="23"/>
  <c r="D30" i="23"/>
  <c r="C5" i="23"/>
  <c r="C6" i="23"/>
  <c r="C7" i="23"/>
  <c r="C8" i="23"/>
  <c r="C9" i="23"/>
  <c r="C10" i="23"/>
  <c r="C11" i="23"/>
  <c r="C12" i="23"/>
  <c r="C13" i="23"/>
  <c r="C14" i="23"/>
  <c r="C15" i="23"/>
  <c r="C16" i="23"/>
  <c r="C17" i="23"/>
  <c r="C18" i="23"/>
  <c r="C19" i="23"/>
  <c r="C20" i="23"/>
  <c r="C21" i="23"/>
  <c r="C22" i="23"/>
  <c r="C23" i="23"/>
  <c r="C24" i="23"/>
  <c r="C25" i="23"/>
  <c r="C26" i="23"/>
  <c r="C27" i="23"/>
  <c r="C28" i="23"/>
  <c r="C29" i="23"/>
  <c r="C30" i="23"/>
  <c r="B5" i="23"/>
  <c r="B6" i="23"/>
  <c r="B7" i="23"/>
  <c r="B8" i="23"/>
  <c r="B9" i="23"/>
  <c r="B10" i="23"/>
  <c r="B11" i="23"/>
  <c r="B12" i="23"/>
  <c r="B13" i="23"/>
  <c r="B14" i="23"/>
  <c r="B15" i="23"/>
  <c r="B16" i="23"/>
  <c r="B17" i="23"/>
  <c r="B18" i="23"/>
  <c r="B19" i="23"/>
  <c r="B20" i="23"/>
  <c r="B21" i="23"/>
  <c r="B22" i="23"/>
  <c r="B23" i="23"/>
  <c r="B24" i="23"/>
  <c r="B25" i="23"/>
  <c r="B26" i="23"/>
  <c r="B27" i="23"/>
  <c r="B28" i="23"/>
  <c r="B29" i="23"/>
  <c r="B30" i="23"/>
  <c r="K30" i="10"/>
  <c r="J30" i="10"/>
  <c r="I30" i="10"/>
  <c r="H30" i="10"/>
  <c r="G30" i="10"/>
  <c r="F30" i="10"/>
  <c r="E30" i="10"/>
  <c r="D30" i="10"/>
  <c r="C30" i="10"/>
  <c r="B30" i="10"/>
  <c r="K29" i="10"/>
  <c r="J29" i="10"/>
  <c r="I29" i="10"/>
  <c r="H29" i="10"/>
  <c r="G29" i="10"/>
  <c r="F29" i="10"/>
  <c r="E29" i="10"/>
  <c r="D29" i="10"/>
  <c r="C29" i="10"/>
  <c r="B29" i="10"/>
  <c r="K26" i="10"/>
  <c r="J26" i="10"/>
  <c r="I26" i="10"/>
  <c r="H26" i="10"/>
  <c r="G26" i="10"/>
  <c r="F26" i="10"/>
  <c r="E26" i="10"/>
  <c r="D26" i="10"/>
  <c r="C26" i="10"/>
  <c r="B26" i="10"/>
  <c r="K24" i="10"/>
  <c r="J24" i="10"/>
  <c r="I24" i="10"/>
  <c r="H24" i="10"/>
  <c r="G24" i="10"/>
  <c r="F24" i="10"/>
  <c r="E24" i="10"/>
  <c r="D24" i="10"/>
  <c r="C24" i="10"/>
  <c r="B24" i="10"/>
  <c r="K25" i="10"/>
  <c r="J25" i="10"/>
  <c r="I25" i="10"/>
  <c r="H25" i="10"/>
  <c r="G25" i="10"/>
  <c r="F25" i="10"/>
  <c r="E25" i="10"/>
  <c r="D25" i="10"/>
  <c r="C25" i="10"/>
  <c r="B25" i="10"/>
  <c r="K23" i="10"/>
  <c r="J23" i="10"/>
  <c r="I23" i="10"/>
  <c r="H23" i="10"/>
  <c r="G23" i="10"/>
  <c r="F23" i="10"/>
  <c r="E23" i="10"/>
  <c r="D23" i="10"/>
  <c r="C23" i="10"/>
  <c r="B23" i="10"/>
  <c r="K22" i="10"/>
  <c r="J22" i="10"/>
  <c r="I22" i="10"/>
  <c r="H22" i="10"/>
  <c r="G22" i="10"/>
  <c r="F22" i="10"/>
  <c r="E22" i="10"/>
  <c r="D22" i="10"/>
  <c r="C22" i="10"/>
  <c r="B22" i="10"/>
  <c r="K21" i="10"/>
  <c r="J21" i="10"/>
  <c r="I21" i="10"/>
  <c r="H21" i="10"/>
  <c r="G21" i="10"/>
  <c r="F21" i="10"/>
  <c r="E21" i="10"/>
  <c r="D21" i="10"/>
  <c r="C21" i="10"/>
  <c r="B21" i="10"/>
  <c r="K20" i="10"/>
  <c r="J20" i="10"/>
  <c r="I20" i="10"/>
  <c r="H20" i="10"/>
  <c r="G20" i="10"/>
  <c r="F20" i="10"/>
  <c r="E20" i="10"/>
  <c r="D20" i="10"/>
  <c r="C20" i="10"/>
  <c r="B20" i="10"/>
  <c r="K19" i="10"/>
  <c r="J19" i="10"/>
  <c r="I19" i="10"/>
  <c r="H19" i="10"/>
  <c r="G19" i="10"/>
  <c r="F19" i="10"/>
  <c r="E19" i="10"/>
  <c r="D19" i="10"/>
  <c r="C19" i="10"/>
  <c r="B19" i="10"/>
  <c r="AJ12" i="23" l="1"/>
  <c r="AK12" i="23"/>
  <c r="AH12" i="23"/>
</calcChain>
</file>

<file path=xl/sharedStrings.xml><?xml version="1.0" encoding="utf-8"?>
<sst xmlns="http://schemas.openxmlformats.org/spreadsheetml/2006/main" count="1096" uniqueCount="259">
  <si>
    <r>
      <rPr>
        <b/>
        <sz val="12"/>
        <color rgb="FF385823"/>
        <rFont val="Times New Roman"/>
        <family val="1"/>
      </rPr>
      <t>VANCOUVER POLICE DEPARTMENT</t>
    </r>
  </si>
  <si>
    <r>
      <rPr>
        <b/>
        <sz val="12"/>
        <color rgb="FF385823"/>
        <rFont val="Times New Roman"/>
        <family val="1"/>
      </rPr>
      <t>REPORTED CRIME INCIDENT STATISTICS BY NEIGHBOURHOOD</t>
    </r>
  </si>
  <si>
    <r>
      <rPr>
        <b/>
        <sz val="12"/>
        <color rgb="FF747070"/>
        <rFont val="Times New Roman"/>
        <family val="1"/>
      </rPr>
      <t>August 2020</t>
    </r>
  </si>
  <si>
    <r>
      <rPr>
        <b/>
        <sz val="9"/>
        <color rgb="FF747070"/>
        <rFont val="Times New Roman"/>
        <family val="1"/>
      </rPr>
      <t>Neighbourhood</t>
    </r>
  </si>
  <si>
    <r>
      <rPr>
        <b/>
        <sz val="9"/>
        <color rgb="FF747070"/>
        <rFont val="Times New Roman"/>
        <family val="1"/>
      </rPr>
      <t>Sex Offences</t>
    </r>
  </si>
  <si>
    <r>
      <rPr>
        <b/>
        <sz val="9"/>
        <color rgb="FF747070"/>
        <rFont val="Times New Roman"/>
        <family val="1"/>
      </rPr>
      <t>Assaults</t>
    </r>
  </si>
  <si>
    <r>
      <rPr>
        <b/>
        <sz val="9"/>
        <color rgb="FF747070"/>
        <rFont val="Times New Roman"/>
        <family val="1"/>
      </rPr>
      <t>Robbery</t>
    </r>
  </si>
  <si>
    <r>
      <rPr>
        <b/>
        <sz val="9"/>
        <color rgb="FF747070"/>
        <rFont val="Times New Roman"/>
        <family val="1"/>
      </rPr>
      <t>B&amp;E</t>
    </r>
  </si>
  <si>
    <r>
      <rPr>
        <b/>
        <sz val="9"/>
        <color rgb="FF747070"/>
        <rFont val="Times New Roman"/>
        <family val="1"/>
      </rPr>
      <t>Theft of MV</t>
    </r>
  </si>
  <si>
    <r>
      <rPr>
        <b/>
        <sz val="9"/>
        <color rgb="FF747070"/>
        <rFont val="Times New Roman"/>
        <family val="1"/>
      </rPr>
      <t>Theft from Auto</t>
    </r>
  </si>
  <si>
    <r>
      <rPr>
        <b/>
        <sz val="9"/>
        <color rgb="FF747070"/>
        <rFont val="Times New Roman"/>
        <family val="1"/>
      </rPr>
      <t>Theft&lt;&gt;$5K</t>
    </r>
  </si>
  <si>
    <r>
      <rPr>
        <b/>
        <sz val="9"/>
        <color rgb="FF747070"/>
        <rFont val="Times New Roman"/>
        <family val="1"/>
      </rPr>
      <t>Arson</t>
    </r>
  </si>
  <si>
    <r>
      <rPr>
        <b/>
        <sz val="9"/>
        <color rgb="FF747070"/>
        <rFont val="Times New Roman"/>
        <family val="1"/>
      </rPr>
      <t>Mischief</t>
    </r>
  </si>
  <si>
    <r>
      <rPr>
        <b/>
        <sz val="9"/>
        <color rgb="FF747070"/>
        <rFont val="Times New Roman"/>
        <family val="1"/>
      </rPr>
      <t>Offensive Weapons</t>
    </r>
  </si>
  <si>
    <r>
      <rPr>
        <sz val="10"/>
        <color rgb="FF3F3F3F"/>
        <rFont val="Arial"/>
        <family val="2"/>
      </rPr>
      <t>Arbutus Ridge</t>
    </r>
  </si>
  <si>
    <r>
      <rPr>
        <sz val="10"/>
        <color rgb="FF3F3F3F"/>
        <rFont val="Arial"/>
        <family val="2"/>
      </rPr>
      <t>Central Business District</t>
    </r>
  </si>
  <si>
    <r>
      <rPr>
        <sz val="10"/>
        <color rgb="FF3F3F3F"/>
        <rFont val="Arial"/>
        <family val="2"/>
      </rPr>
      <t>Dunbar - Southlands</t>
    </r>
  </si>
  <si>
    <r>
      <rPr>
        <sz val="10"/>
        <color rgb="FF3F3F3F"/>
        <rFont val="Arial"/>
        <family val="2"/>
      </rPr>
      <t>Fairview</t>
    </r>
  </si>
  <si>
    <r>
      <rPr>
        <sz val="10"/>
        <color rgb="FF3F3F3F"/>
        <rFont val="Arial"/>
        <family val="2"/>
      </rPr>
      <t>Grandview - Woodland</t>
    </r>
  </si>
  <si>
    <r>
      <rPr>
        <sz val="10"/>
        <color rgb="FF3F3F3F"/>
        <rFont val="Arial"/>
        <family val="2"/>
      </rPr>
      <t>Hastings - Sunrise</t>
    </r>
  </si>
  <si>
    <r>
      <rPr>
        <sz val="10"/>
        <color rgb="FF3F3F3F"/>
        <rFont val="Arial"/>
        <family val="2"/>
      </rPr>
      <t>Kensington - Cedar Cottage</t>
    </r>
  </si>
  <si>
    <r>
      <rPr>
        <sz val="10"/>
        <color rgb="FF3F3F3F"/>
        <rFont val="Arial"/>
        <family val="2"/>
      </rPr>
      <t>Kerrisdale</t>
    </r>
  </si>
  <si>
    <r>
      <rPr>
        <sz val="10"/>
        <color rgb="FF3F3F3F"/>
        <rFont val="Arial"/>
        <family val="2"/>
      </rPr>
      <t>Killarney</t>
    </r>
  </si>
  <si>
    <r>
      <rPr>
        <sz val="10"/>
        <color rgb="FF3F3F3F"/>
        <rFont val="Arial"/>
        <family val="2"/>
      </rPr>
      <t>Kitsilano</t>
    </r>
  </si>
  <si>
    <r>
      <rPr>
        <sz val="10"/>
        <color rgb="FF3F3F3F"/>
        <rFont val="Arial"/>
        <family val="2"/>
      </rPr>
      <t>Marpole</t>
    </r>
  </si>
  <si>
    <r>
      <rPr>
        <sz val="10"/>
        <color rgb="FF3F3F3F"/>
        <rFont val="Arial"/>
        <family val="2"/>
      </rPr>
      <t>Mount Pleasant</t>
    </r>
  </si>
  <si>
    <r>
      <rPr>
        <sz val="10"/>
        <color rgb="FF3F3F3F"/>
        <rFont val="Arial"/>
        <family val="2"/>
      </rPr>
      <t>Musqueam</t>
    </r>
  </si>
  <si>
    <r>
      <rPr>
        <sz val="10"/>
        <color rgb="FF3F3F3F"/>
        <rFont val="Arial"/>
        <family val="2"/>
      </rPr>
      <t>Oakridge</t>
    </r>
  </si>
  <si>
    <r>
      <rPr>
        <sz val="10"/>
        <color rgb="FF3F3F3F"/>
        <rFont val="Arial"/>
        <family val="2"/>
      </rPr>
      <t>Renfrew - Collingwood</t>
    </r>
  </si>
  <si>
    <r>
      <rPr>
        <sz val="10"/>
        <color rgb="FF3F3F3F"/>
        <rFont val="Arial"/>
        <family val="2"/>
      </rPr>
      <t>Riley Park</t>
    </r>
  </si>
  <si>
    <r>
      <rPr>
        <sz val="10"/>
        <color rgb="FF3F3F3F"/>
        <rFont val="Arial"/>
        <family val="2"/>
      </rPr>
      <t>Shaughnessy</t>
    </r>
  </si>
  <si>
    <r>
      <rPr>
        <sz val="10"/>
        <color rgb="FF3F3F3F"/>
        <rFont val="Arial"/>
        <family val="2"/>
      </rPr>
      <t>South Cambie</t>
    </r>
  </si>
  <si>
    <r>
      <rPr>
        <sz val="10"/>
        <color rgb="FF3F3F3F"/>
        <rFont val="Arial"/>
        <family val="2"/>
      </rPr>
      <t>Stanley Park</t>
    </r>
  </si>
  <si>
    <r>
      <rPr>
        <sz val="10"/>
        <color rgb="FF3F3F3F"/>
        <rFont val="Arial"/>
        <family val="2"/>
      </rPr>
      <t>Strathcona</t>
    </r>
  </si>
  <si>
    <r>
      <rPr>
        <sz val="10"/>
        <color rgb="FF3F3F3F"/>
        <rFont val="Arial"/>
        <family val="2"/>
      </rPr>
      <t>Sunset</t>
    </r>
  </si>
  <si>
    <r>
      <rPr>
        <sz val="10"/>
        <color rgb="FF3F3F3F"/>
        <rFont val="Arial"/>
        <family val="2"/>
      </rPr>
      <t>Victoria - Fraserview</t>
    </r>
  </si>
  <si>
    <r>
      <rPr>
        <sz val="10"/>
        <color rgb="FF3F3F3F"/>
        <rFont val="Arial"/>
        <family val="2"/>
      </rPr>
      <t>West End</t>
    </r>
  </si>
  <si>
    <r>
      <rPr>
        <sz val="10"/>
        <color rgb="FF3F3F3F"/>
        <rFont val="Arial"/>
        <family val="2"/>
      </rPr>
      <t>West Point Grey</t>
    </r>
  </si>
  <si>
    <r>
      <rPr>
        <b/>
        <sz val="10"/>
        <color rgb="FF3F3F3F"/>
        <rFont val="Times New Roman"/>
        <family val="1"/>
      </rPr>
      <t>GRAND TOTAL</t>
    </r>
  </si>
  <si>
    <r>
      <rPr>
        <sz val="8"/>
        <rFont val="Arial"/>
        <family val="2"/>
      </rPr>
      <t>Please refer to the website for data disclaimers and limitations</t>
    </r>
  </si>
  <si>
    <r>
      <rPr>
        <sz val="8"/>
        <rFont val="Arial"/>
        <family val="2"/>
      </rPr>
      <t>Data extracted 2020/09/15</t>
    </r>
  </si>
  <si>
    <r>
      <rPr>
        <sz val="8"/>
        <rFont val="Arial"/>
        <family val="2"/>
      </rPr>
      <t>Data extracted 2020/08/18</t>
    </r>
  </si>
  <si>
    <r>
      <rPr>
        <b/>
        <sz val="12"/>
        <color rgb="FF747070"/>
        <rFont val="Times New Roman"/>
        <family val="1"/>
      </rPr>
      <t>July 2020</t>
    </r>
  </si>
  <si>
    <r>
      <rPr>
        <sz val="8"/>
        <rFont val="Arial"/>
        <family val="2"/>
      </rPr>
      <t>Data extracted 2020/07/21</t>
    </r>
  </si>
  <si>
    <r>
      <rPr>
        <b/>
        <sz val="12"/>
        <color rgb="FF747070"/>
        <rFont val="Times New Roman"/>
        <family val="1"/>
      </rPr>
      <t>June 2020</t>
    </r>
  </si>
  <si>
    <r>
      <rPr>
        <sz val="8"/>
        <rFont val="Arial"/>
        <family val="2"/>
      </rPr>
      <t>Data extracted 2020/06/16</t>
    </r>
  </si>
  <si>
    <r>
      <rPr>
        <b/>
        <sz val="12"/>
        <color rgb="FF747070"/>
        <rFont val="Times New Roman"/>
        <family val="1"/>
      </rPr>
      <t>May 2020</t>
    </r>
  </si>
  <si>
    <r>
      <rPr>
        <sz val="8"/>
        <rFont val="Calibri"/>
        <family val="2"/>
      </rPr>
      <t>Data run on 2019/09/17</t>
    </r>
  </si>
  <si>
    <r>
      <rPr>
        <sz val="8"/>
        <rFont val="Calibri"/>
        <family val="2"/>
      </rPr>
      <t>Please refer to the website for data disclaimers and limitations</t>
    </r>
  </si>
  <si>
    <r>
      <rPr>
        <sz val="11"/>
        <rFont val="Calibri"/>
        <family val="2"/>
      </rPr>
      <t>GRAND TOTAL</t>
    </r>
  </si>
  <si>
    <r>
      <rPr>
        <sz val="11"/>
        <rFont val="Calibri"/>
        <family val="2"/>
      </rPr>
      <t>West Point Grey</t>
    </r>
  </si>
  <si>
    <r>
      <rPr>
        <sz val="11"/>
        <rFont val="Calibri"/>
        <family val="2"/>
      </rPr>
      <t>West End</t>
    </r>
  </si>
  <si>
    <r>
      <rPr>
        <sz val="11"/>
        <rFont val="Calibri"/>
        <family val="2"/>
      </rPr>
      <t>Victoria - Fraserview</t>
    </r>
  </si>
  <si>
    <r>
      <rPr>
        <sz val="11"/>
        <rFont val="Calibri"/>
        <family val="2"/>
      </rPr>
      <t>Sunset</t>
    </r>
  </si>
  <si>
    <r>
      <rPr>
        <sz val="11"/>
        <rFont val="Calibri"/>
        <family val="2"/>
      </rPr>
      <t>Strathcona</t>
    </r>
  </si>
  <si>
    <r>
      <rPr>
        <sz val="11"/>
        <rFont val="Calibri"/>
        <family val="2"/>
      </rPr>
      <t>Stanley Park</t>
    </r>
  </si>
  <si>
    <r>
      <rPr>
        <sz val="11"/>
        <rFont val="Calibri"/>
        <family val="2"/>
      </rPr>
      <t>South Cambie</t>
    </r>
  </si>
  <si>
    <r>
      <rPr>
        <sz val="11"/>
        <rFont val="Calibri"/>
        <family val="2"/>
      </rPr>
      <t>Shaughnessy</t>
    </r>
  </si>
  <si>
    <r>
      <rPr>
        <sz val="11"/>
        <rFont val="Calibri"/>
        <family val="2"/>
      </rPr>
      <t>Riley Park</t>
    </r>
  </si>
  <si>
    <r>
      <rPr>
        <sz val="11"/>
        <rFont val="Calibri"/>
        <family val="2"/>
      </rPr>
      <t>Renfrew - Collingwood</t>
    </r>
  </si>
  <si>
    <r>
      <rPr>
        <sz val="11"/>
        <rFont val="Calibri"/>
        <family val="2"/>
      </rPr>
      <t>Oakridge</t>
    </r>
  </si>
  <si>
    <r>
      <rPr>
        <sz val="11"/>
        <rFont val="Calibri"/>
        <family val="2"/>
      </rPr>
      <t>Musqueam</t>
    </r>
  </si>
  <si>
    <r>
      <rPr>
        <sz val="11"/>
        <rFont val="Calibri"/>
        <family val="2"/>
      </rPr>
      <t>Mount Pleasant</t>
    </r>
  </si>
  <si>
    <r>
      <rPr>
        <sz val="11"/>
        <rFont val="Calibri"/>
        <family val="2"/>
      </rPr>
      <t>Marpole</t>
    </r>
  </si>
  <si>
    <r>
      <rPr>
        <sz val="11"/>
        <rFont val="Calibri"/>
        <family val="2"/>
      </rPr>
      <t>Kitsilano</t>
    </r>
  </si>
  <si>
    <r>
      <rPr>
        <sz val="11"/>
        <rFont val="Calibri"/>
        <family val="2"/>
      </rPr>
      <t>Killarney</t>
    </r>
  </si>
  <si>
    <r>
      <rPr>
        <sz val="11"/>
        <rFont val="Calibri"/>
        <family val="2"/>
      </rPr>
      <t>Kerrisdale</t>
    </r>
  </si>
  <si>
    <r>
      <rPr>
        <sz val="11"/>
        <rFont val="Calibri"/>
        <family val="2"/>
      </rPr>
      <t>Kensington - Cedar Cottage</t>
    </r>
  </si>
  <si>
    <r>
      <rPr>
        <sz val="11"/>
        <rFont val="Calibri"/>
        <family val="2"/>
      </rPr>
      <t>Hastings - Sunrise</t>
    </r>
  </si>
  <si>
    <r>
      <rPr>
        <sz val="11"/>
        <rFont val="Calibri"/>
        <family val="2"/>
      </rPr>
      <t>Grandview - Woodland</t>
    </r>
  </si>
  <si>
    <r>
      <rPr>
        <sz val="11"/>
        <rFont val="Calibri"/>
        <family val="2"/>
      </rPr>
      <t>Fairview</t>
    </r>
  </si>
  <si>
    <r>
      <rPr>
        <sz val="11"/>
        <rFont val="Calibri"/>
        <family val="2"/>
      </rPr>
      <t>Dunbar - Southlands</t>
    </r>
  </si>
  <si>
    <r>
      <rPr>
        <sz val="11"/>
        <rFont val="Calibri"/>
        <family val="2"/>
      </rPr>
      <t>Central Business District</t>
    </r>
  </si>
  <si>
    <r>
      <rPr>
        <sz val="11"/>
        <rFont val="Calibri"/>
        <family val="2"/>
      </rPr>
      <t>Arbutus Ridge</t>
    </r>
  </si>
  <si>
    <r>
      <rPr>
        <sz val="11"/>
        <color rgb="FFFFFFFF"/>
        <rFont val="Calibri"/>
        <family val="2"/>
      </rPr>
      <t xml:space="preserve">Offensive
</t>
    </r>
    <r>
      <rPr>
        <sz val="11"/>
        <color rgb="FFFFFFFF"/>
        <rFont val="Calibri"/>
        <family val="2"/>
      </rPr>
      <t>Weapons</t>
    </r>
  </si>
  <si>
    <r>
      <rPr>
        <sz val="11"/>
        <color rgb="FFFFFFFF"/>
        <rFont val="Calibri"/>
        <family val="2"/>
      </rPr>
      <t>Mischief</t>
    </r>
  </si>
  <si>
    <r>
      <rPr>
        <sz val="11"/>
        <color rgb="FFFFFFFF"/>
        <rFont val="Calibri"/>
        <family val="2"/>
      </rPr>
      <t>Arson</t>
    </r>
  </si>
  <si>
    <r>
      <rPr>
        <sz val="11"/>
        <color rgb="FFFFFFFF"/>
        <rFont val="Calibri"/>
        <family val="2"/>
      </rPr>
      <t>Theft&lt;&gt;$5K</t>
    </r>
  </si>
  <si>
    <r>
      <rPr>
        <sz val="11"/>
        <color rgb="FFFFFFFF"/>
        <rFont val="Calibri"/>
        <family val="2"/>
      </rPr>
      <t xml:space="preserve">Theft from
</t>
    </r>
    <r>
      <rPr>
        <sz val="11"/>
        <color rgb="FFFFFFFF"/>
        <rFont val="Calibri"/>
        <family val="2"/>
      </rPr>
      <t>Auto</t>
    </r>
  </si>
  <si>
    <r>
      <rPr>
        <sz val="11"/>
        <color rgb="FFFFFFFF"/>
        <rFont val="Calibri"/>
        <family val="2"/>
      </rPr>
      <t>Theft of MV</t>
    </r>
  </si>
  <si>
    <r>
      <rPr>
        <sz val="11"/>
        <color rgb="FFFFFFFF"/>
        <rFont val="Calibri"/>
        <family val="2"/>
      </rPr>
      <t>B&amp;E</t>
    </r>
  </si>
  <si>
    <r>
      <rPr>
        <sz val="11"/>
        <color rgb="FFFFFFFF"/>
        <rFont val="Calibri"/>
        <family val="2"/>
      </rPr>
      <t>Robbery</t>
    </r>
  </si>
  <si>
    <r>
      <rPr>
        <sz val="11"/>
        <color rgb="FFFFFFFF"/>
        <rFont val="Calibri"/>
        <family val="2"/>
      </rPr>
      <t>Assaults</t>
    </r>
  </si>
  <si>
    <r>
      <rPr>
        <sz val="11"/>
        <color rgb="FFFFFFFF"/>
        <rFont val="Calibri"/>
        <family val="2"/>
      </rPr>
      <t xml:space="preserve">Sex
</t>
    </r>
    <r>
      <rPr>
        <sz val="11"/>
        <color rgb="FFFFFFFF"/>
        <rFont val="Calibri"/>
        <family val="2"/>
      </rPr>
      <t>Offences</t>
    </r>
  </si>
  <si>
    <r>
      <rPr>
        <sz val="11"/>
        <color rgb="FFFFFFFF"/>
        <rFont val="Calibri"/>
        <family val="2"/>
      </rPr>
      <t>Neighbourhood</t>
    </r>
  </si>
  <si>
    <r>
      <rPr>
        <sz val="12"/>
        <color rgb="FFFFFFFF"/>
        <rFont val="Calibri"/>
        <family val="2"/>
      </rPr>
      <t>August 2019</t>
    </r>
  </si>
  <si>
    <r>
      <rPr>
        <sz val="14"/>
        <rFont val="Calibri"/>
        <family val="2"/>
      </rPr>
      <t>VANCOUVER POLICE DEPARTMENT - NEIGHBOURHOOD STATISTICS</t>
    </r>
  </si>
  <si>
    <r>
      <rPr>
        <sz val="8"/>
        <rFont val="Calibri"/>
        <family val="2"/>
      </rPr>
      <t>Data run on 2019/08/20</t>
    </r>
  </si>
  <si>
    <r>
      <rPr>
        <sz val="12"/>
        <color rgb="FFFFFFFF"/>
        <rFont val="Calibri"/>
        <family val="2"/>
      </rPr>
      <t>July 2019</t>
    </r>
  </si>
  <si>
    <r>
      <rPr>
        <sz val="8"/>
        <rFont val="Calibri"/>
        <family val="2"/>
      </rPr>
      <t>Data run on 2019/07/16</t>
    </r>
  </si>
  <si>
    <r>
      <rPr>
        <sz val="12"/>
        <color rgb="FFFFFFFF"/>
        <rFont val="Calibri"/>
        <family val="2"/>
      </rPr>
      <t>June 2019</t>
    </r>
  </si>
  <si>
    <r>
      <rPr>
        <sz val="8"/>
        <rFont val="Calibri"/>
        <family val="2"/>
      </rPr>
      <t>Data run on 2019/06/18</t>
    </r>
  </si>
  <si>
    <r>
      <rPr>
        <sz val="12"/>
        <color rgb="FFFFFFFF"/>
        <rFont val="Calibri"/>
        <family val="2"/>
      </rPr>
      <t>May 2019</t>
    </r>
  </si>
  <si>
    <t>Aug</t>
  </si>
  <si>
    <t>July</t>
  </si>
  <si>
    <t>Jun</t>
  </si>
  <si>
    <t>Jul</t>
  </si>
  <si>
    <t>May</t>
  </si>
  <si>
    <t>August</t>
  </si>
  <si>
    <t>Central Business District</t>
  </si>
  <si>
    <t>Strathcona</t>
  </si>
  <si>
    <t>West End</t>
  </si>
  <si>
    <t>Mount Pleasant</t>
  </si>
  <si>
    <t>Sex Offences</t>
  </si>
  <si>
    <t>Assaults</t>
  </si>
  <si>
    <t>Robbery</t>
  </si>
  <si>
    <t>B&amp;E</t>
  </si>
  <si>
    <t>Theft of MV</t>
  </si>
  <si>
    <t>Theft from Auto</t>
  </si>
  <si>
    <t>Theft &lt;&gt;$5k</t>
  </si>
  <si>
    <t>Arson</t>
  </si>
  <si>
    <t>Mischief</t>
  </si>
  <si>
    <t>Offensive Weapons</t>
  </si>
  <si>
    <t>YOY</t>
  </si>
  <si>
    <t>Central Business District MOM</t>
  </si>
  <si>
    <t>Central Business District YOY</t>
  </si>
  <si>
    <t>Strathcona MOM</t>
  </si>
  <si>
    <t>Strathcona YOY</t>
  </si>
  <si>
    <t>West End MOM</t>
  </si>
  <si>
    <t>West End YOY</t>
  </si>
  <si>
    <t>Rest of Vancouver YOY</t>
  </si>
  <si>
    <t>Rest of Vancouver MOM</t>
  </si>
  <si>
    <t>GRAND TOTAL MOM</t>
  </si>
  <si>
    <t>GRAND TOTAL YOY</t>
  </si>
  <si>
    <t>Vancouver Total</t>
  </si>
  <si>
    <r>
      <rPr>
        <sz val="8"/>
        <rFont val="Arial"/>
        <family val="2"/>
      </rPr>
      <t>Data extracted 2020/05/19</t>
    </r>
  </si>
  <si>
    <r>
      <rPr>
        <b/>
        <sz val="12"/>
        <color rgb="FF747070"/>
        <rFont val="Times New Roman"/>
        <family val="1"/>
      </rPr>
      <t>April 2020</t>
    </r>
  </si>
  <si>
    <r>
      <rPr>
        <sz val="8"/>
        <rFont val="Arial"/>
        <family val="2"/>
      </rPr>
      <t>Data extracted 2020/04/21</t>
    </r>
  </si>
  <si>
    <r>
      <rPr>
        <b/>
        <sz val="12"/>
        <color rgb="FF747070"/>
        <rFont val="Times New Roman"/>
        <family val="1"/>
      </rPr>
      <t>March 2020</t>
    </r>
  </si>
  <si>
    <r>
      <rPr>
        <sz val="8"/>
        <rFont val="Sylfaen"/>
        <family val="1"/>
      </rPr>
      <t>Data extracted 2020/03/26</t>
    </r>
  </si>
  <si>
    <r>
      <rPr>
        <sz val="8"/>
        <rFont val="Sylfaen"/>
        <family val="1"/>
      </rPr>
      <t>Please refer to the website for data disclaimers and limitations</t>
    </r>
  </si>
  <si>
    <r>
      <rPr>
        <b/>
        <sz val="10"/>
        <color rgb="FF404040"/>
        <rFont val="Sylfaen"/>
        <family val="1"/>
      </rPr>
      <t>GRAND TOTAL</t>
    </r>
  </si>
  <si>
    <r>
      <rPr>
        <sz val="10"/>
        <color rgb="FF404040"/>
        <rFont val="Sylfaen"/>
        <family val="1"/>
      </rPr>
      <t>West Point Grey</t>
    </r>
  </si>
  <si>
    <r>
      <rPr>
        <sz val="10"/>
        <color rgb="FF404040"/>
        <rFont val="Sylfaen"/>
        <family val="1"/>
      </rPr>
      <t>West End</t>
    </r>
  </si>
  <si>
    <r>
      <rPr>
        <sz val="10"/>
        <color rgb="FF404040"/>
        <rFont val="Sylfaen"/>
        <family val="1"/>
      </rPr>
      <t>Victoria - Fraserview</t>
    </r>
  </si>
  <si>
    <r>
      <rPr>
        <sz val="10"/>
        <color rgb="FF404040"/>
        <rFont val="Sylfaen"/>
        <family val="1"/>
      </rPr>
      <t>Sunset</t>
    </r>
  </si>
  <si>
    <r>
      <rPr>
        <sz val="10"/>
        <color rgb="FF404040"/>
        <rFont val="Sylfaen"/>
        <family val="1"/>
      </rPr>
      <t>Strathcona</t>
    </r>
  </si>
  <si>
    <r>
      <rPr>
        <sz val="10"/>
        <color rgb="FF404040"/>
        <rFont val="Sylfaen"/>
        <family val="1"/>
      </rPr>
      <t>Stanley Park</t>
    </r>
  </si>
  <si>
    <r>
      <rPr>
        <sz val="10"/>
        <color rgb="FF404040"/>
        <rFont val="Sylfaen"/>
        <family val="1"/>
      </rPr>
      <t>South Cambie</t>
    </r>
  </si>
  <si>
    <r>
      <rPr>
        <sz val="10"/>
        <color rgb="FF404040"/>
        <rFont val="Sylfaen"/>
        <family val="1"/>
      </rPr>
      <t>Shaughnessy</t>
    </r>
  </si>
  <si>
    <r>
      <rPr>
        <sz val="10"/>
        <color rgb="FF404040"/>
        <rFont val="Sylfaen"/>
        <family val="1"/>
      </rPr>
      <t>Riley Park</t>
    </r>
  </si>
  <si>
    <r>
      <rPr>
        <sz val="10"/>
        <color rgb="FF404040"/>
        <rFont val="Sylfaen"/>
        <family val="1"/>
      </rPr>
      <t>Renfrew - Collingwood</t>
    </r>
  </si>
  <si>
    <r>
      <rPr>
        <sz val="10"/>
        <color rgb="FF404040"/>
        <rFont val="Sylfaen"/>
        <family val="1"/>
      </rPr>
      <t>Oakridge</t>
    </r>
  </si>
  <si>
    <r>
      <rPr>
        <sz val="10"/>
        <color rgb="FF404040"/>
        <rFont val="Sylfaen"/>
        <family val="1"/>
      </rPr>
      <t>Musqueam</t>
    </r>
  </si>
  <si>
    <r>
      <rPr>
        <sz val="10"/>
        <color rgb="FF404040"/>
        <rFont val="Sylfaen"/>
        <family val="1"/>
      </rPr>
      <t>Mount Pleasant</t>
    </r>
  </si>
  <si>
    <r>
      <rPr>
        <sz val="10"/>
        <color rgb="FF404040"/>
        <rFont val="Sylfaen"/>
        <family val="1"/>
      </rPr>
      <t>Marpole</t>
    </r>
  </si>
  <si>
    <r>
      <rPr>
        <sz val="10"/>
        <color rgb="FF404040"/>
        <rFont val="Sylfaen"/>
        <family val="1"/>
      </rPr>
      <t>Kitsilano</t>
    </r>
  </si>
  <si>
    <r>
      <rPr>
        <sz val="10"/>
        <color rgb="FF404040"/>
        <rFont val="Sylfaen"/>
        <family val="1"/>
      </rPr>
      <t>Killarney</t>
    </r>
  </si>
  <si>
    <r>
      <rPr>
        <sz val="10"/>
        <color rgb="FF404040"/>
        <rFont val="Sylfaen"/>
        <family val="1"/>
      </rPr>
      <t>Kerrisdale</t>
    </r>
  </si>
  <si>
    <r>
      <rPr>
        <sz val="10"/>
        <color rgb="FF404040"/>
        <rFont val="Sylfaen"/>
        <family val="1"/>
      </rPr>
      <t>Kensington - Cedar Cottage</t>
    </r>
  </si>
  <si>
    <r>
      <rPr>
        <sz val="10"/>
        <color rgb="FF404040"/>
        <rFont val="Sylfaen"/>
        <family val="1"/>
      </rPr>
      <t>Hastings - Sunrise</t>
    </r>
  </si>
  <si>
    <r>
      <rPr>
        <sz val="10"/>
        <color rgb="FF404040"/>
        <rFont val="Sylfaen"/>
        <family val="1"/>
      </rPr>
      <t>Grandview - Woodland</t>
    </r>
  </si>
  <si>
    <r>
      <rPr>
        <sz val="10"/>
        <color rgb="FF404040"/>
        <rFont val="Sylfaen"/>
        <family val="1"/>
      </rPr>
      <t>Fairview</t>
    </r>
  </si>
  <si>
    <r>
      <rPr>
        <sz val="10"/>
        <color rgb="FF404040"/>
        <rFont val="Sylfaen"/>
        <family val="1"/>
      </rPr>
      <t>Dunbar - Southlands</t>
    </r>
  </si>
  <si>
    <r>
      <rPr>
        <sz val="10"/>
        <color rgb="FF404040"/>
        <rFont val="Sylfaen"/>
        <family val="1"/>
      </rPr>
      <t>Central Business District</t>
    </r>
  </si>
  <si>
    <r>
      <rPr>
        <sz val="10"/>
        <color rgb="FF404040"/>
        <rFont val="Sylfaen"/>
        <family val="1"/>
      </rPr>
      <t>Arbutus Ridge</t>
    </r>
  </si>
  <si>
    <r>
      <rPr>
        <b/>
        <sz val="9"/>
        <color rgb="FF757070"/>
        <rFont val="Sylfaen"/>
        <family val="1"/>
      </rPr>
      <t>Offensive Weapons</t>
    </r>
  </si>
  <si>
    <r>
      <rPr>
        <b/>
        <sz val="9"/>
        <color rgb="FF757070"/>
        <rFont val="Sylfaen"/>
        <family val="1"/>
      </rPr>
      <t>Mischief</t>
    </r>
  </si>
  <si>
    <r>
      <rPr>
        <b/>
        <sz val="9"/>
        <color rgb="FF757070"/>
        <rFont val="Sylfaen"/>
        <family val="1"/>
      </rPr>
      <t>Arson</t>
    </r>
  </si>
  <si>
    <r>
      <rPr>
        <b/>
        <sz val="9"/>
        <color rgb="FF757070"/>
        <rFont val="Sylfaen"/>
        <family val="1"/>
      </rPr>
      <t>Theft&lt;&gt;$5K</t>
    </r>
  </si>
  <si>
    <r>
      <rPr>
        <b/>
        <sz val="9"/>
        <color rgb="FF757070"/>
        <rFont val="Sylfaen"/>
        <family val="1"/>
      </rPr>
      <t>Theft from Auto</t>
    </r>
  </si>
  <si>
    <r>
      <rPr>
        <b/>
        <sz val="9"/>
        <color rgb="FF757070"/>
        <rFont val="Sylfaen"/>
        <family val="1"/>
      </rPr>
      <t>Theft of MV</t>
    </r>
  </si>
  <si>
    <r>
      <rPr>
        <b/>
        <sz val="9"/>
        <color rgb="FF757070"/>
        <rFont val="Sylfaen"/>
        <family val="1"/>
      </rPr>
      <t>B&amp;E</t>
    </r>
  </si>
  <si>
    <r>
      <rPr>
        <b/>
        <sz val="9"/>
        <color rgb="FF757070"/>
        <rFont val="Sylfaen"/>
        <family val="1"/>
      </rPr>
      <t>Robbery</t>
    </r>
  </si>
  <si>
    <r>
      <rPr>
        <b/>
        <sz val="9"/>
        <color rgb="FF757070"/>
        <rFont val="Sylfaen"/>
        <family val="1"/>
      </rPr>
      <t>Assaults</t>
    </r>
  </si>
  <si>
    <r>
      <rPr>
        <b/>
        <sz val="9"/>
        <color rgb="FF757070"/>
        <rFont val="Sylfaen"/>
        <family val="1"/>
      </rPr>
      <t>Sex Offences</t>
    </r>
  </si>
  <si>
    <r>
      <rPr>
        <b/>
        <sz val="9"/>
        <color rgb="FF757070"/>
        <rFont val="Sylfaen"/>
        <family val="1"/>
      </rPr>
      <t>Neighbourhood</t>
    </r>
  </si>
  <si>
    <r>
      <rPr>
        <b/>
        <sz val="12"/>
        <color rgb="FF757070"/>
        <rFont val="Sylfaen"/>
        <family val="1"/>
      </rPr>
      <t>February 2020</t>
    </r>
  </si>
  <si>
    <r>
      <rPr>
        <b/>
        <sz val="12"/>
        <color rgb="FF395A24"/>
        <rFont val="Sylfaen"/>
        <family val="1"/>
      </rPr>
      <t>REPORTED CRIME INCIDENT STATISTICS BY NEIGHBOURHOOD</t>
    </r>
  </si>
  <si>
    <r>
      <rPr>
        <b/>
        <sz val="12"/>
        <color rgb="FF395A24"/>
        <rFont val="Sylfaen"/>
        <family val="1"/>
      </rPr>
      <t>VANCOUVER POLICE DEPARTMENT</t>
    </r>
  </si>
  <si>
    <r>
      <rPr>
        <sz val="8"/>
        <rFont val="Arial"/>
        <family val="2"/>
      </rPr>
      <t>Data extracted 2020/02/18</t>
    </r>
  </si>
  <si>
    <r>
      <rPr>
        <b/>
        <sz val="12"/>
        <color rgb="FF747070"/>
        <rFont val="Times New Roman"/>
        <family val="1"/>
      </rPr>
      <t>January 2020</t>
    </r>
  </si>
  <si>
    <r>
      <rPr>
        <b/>
        <sz val="12"/>
        <color rgb="FF395924"/>
        <rFont val="Times New Roman"/>
        <family val="1"/>
      </rPr>
      <t>REPORTED CRIME INCIDENT STATISTICS BY NEIGHBOURHOOD</t>
    </r>
  </si>
  <si>
    <r>
      <rPr>
        <b/>
        <sz val="12"/>
        <color rgb="FF395924"/>
        <rFont val="Times New Roman"/>
        <family val="1"/>
      </rPr>
      <t>VANCOUVER POLICE DEPARTMENT</t>
    </r>
  </si>
  <si>
    <r>
      <rPr>
        <sz val="8"/>
        <rFont val="Calibri"/>
        <family val="2"/>
      </rPr>
      <t>Data run on 2020/01/21</t>
    </r>
  </si>
  <si>
    <r>
      <rPr>
        <sz val="12"/>
        <color rgb="FFFFFFFF"/>
        <rFont val="Calibri"/>
        <family val="2"/>
      </rPr>
      <t>December 2019</t>
    </r>
  </si>
  <si>
    <r>
      <rPr>
        <sz val="8"/>
        <rFont val="Calibri"/>
        <family val="2"/>
      </rPr>
      <t>Data run on 2019/12/30</t>
    </r>
  </si>
  <si>
    <r>
      <rPr>
        <b/>
        <sz val="11"/>
        <rFont val="Calibri"/>
        <family val="2"/>
      </rPr>
      <t>GRAND TOTAL</t>
    </r>
  </si>
  <si>
    <r>
      <rPr>
        <sz val="11"/>
        <rFont val="Calibri"/>
        <family val="2"/>
      </rPr>
      <t>Victoria ‐ Fraserview</t>
    </r>
  </si>
  <si>
    <r>
      <rPr>
        <sz val="11"/>
        <rFont val="Calibri"/>
        <family val="2"/>
      </rPr>
      <t>Renfrew ‐ Collingwood</t>
    </r>
  </si>
  <si>
    <r>
      <rPr>
        <sz val="11"/>
        <rFont val="Calibri"/>
        <family val="2"/>
      </rPr>
      <t>Kensington ‐ Cedar Cottage</t>
    </r>
  </si>
  <si>
    <r>
      <rPr>
        <sz val="11"/>
        <rFont val="Calibri"/>
        <family val="2"/>
      </rPr>
      <t>Hastings ‐ Sunrise</t>
    </r>
  </si>
  <si>
    <r>
      <rPr>
        <sz val="11"/>
        <rFont val="Calibri"/>
        <family val="2"/>
      </rPr>
      <t>Grandview ‐ Woodland</t>
    </r>
  </si>
  <si>
    <r>
      <rPr>
        <sz val="11"/>
        <rFont val="Calibri"/>
        <family val="2"/>
      </rPr>
      <t>Dunbar ‐ Southlands</t>
    </r>
  </si>
  <si>
    <r>
      <rPr>
        <b/>
        <sz val="11"/>
        <color rgb="FFFFFFFF"/>
        <rFont val="Calibri"/>
        <family val="2"/>
      </rPr>
      <t>Offensive Weapons</t>
    </r>
  </si>
  <si>
    <r>
      <rPr>
        <b/>
        <sz val="11"/>
        <color rgb="FFFFFFFF"/>
        <rFont val="Calibri"/>
        <family val="2"/>
      </rPr>
      <t>Mischief</t>
    </r>
  </si>
  <si>
    <r>
      <rPr>
        <b/>
        <sz val="11"/>
        <color rgb="FFFFFFFF"/>
        <rFont val="Calibri"/>
        <family val="2"/>
      </rPr>
      <t>Arson</t>
    </r>
  </si>
  <si>
    <r>
      <rPr>
        <b/>
        <sz val="11"/>
        <color rgb="FFFFFFFF"/>
        <rFont val="Calibri"/>
        <family val="2"/>
      </rPr>
      <t>Theft&lt;&gt;$5K</t>
    </r>
  </si>
  <si>
    <r>
      <rPr>
        <b/>
        <sz val="11"/>
        <color rgb="FFFFFFFF"/>
        <rFont val="Calibri"/>
        <family val="2"/>
      </rPr>
      <t>Theft from Auto</t>
    </r>
  </si>
  <si>
    <r>
      <rPr>
        <b/>
        <sz val="11"/>
        <color rgb="FFFFFFFF"/>
        <rFont val="Calibri"/>
        <family val="2"/>
      </rPr>
      <t>Theft of MV</t>
    </r>
  </si>
  <si>
    <r>
      <rPr>
        <b/>
        <sz val="11"/>
        <color rgb="FFFFFFFF"/>
        <rFont val="Calibri"/>
        <family val="2"/>
      </rPr>
      <t>B&amp;E</t>
    </r>
  </si>
  <si>
    <r>
      <rPr>
        <b/>
        <sz val="11"/>
        <color rgb="FFFFFFFF"/>
        <rFont val="Calibri"/>
        <family val="2"/>
      </rPr>
      <t>Robbery</t>
    </r>
  </si>
  <si>
    <r>
      <rPr>
        <b/>
        <sz val="11"/>
        <color rgb="FFFFFFFF"/>
        <rFont val="Calibri"/>
        <family val="2"/>
      </rPr>
      <t>Assaults</t>
    </r>
  </si>
  <si>
    <r>
      <rPr>
        <b/>
        <sz val="11"/>
        <color rgb="FFFFFFFF"/>
        <rFont val="Calibri"/>
        <family val="2"/>
      </rPr>
      <t>Sex Offences</t>
    </r>
  </si>
  <si>
    <r>
      <rPr>
        <b/>
        <sz val="11"/>
        <color rgb="FFFFFFFF"/>
        <rFont val="Calibri"/>
        <family val="2"/>
      </rPr>
      <t>Neighbourhood</t>
    </r>
  </si>
  <si>
    <r>
      <rPr>
        <b/>
        <sz val="12"/>
        <color rgb="FFFFFFFF"/>
        <rFont val="Calibri"/>
        <family val="2"/>
      </rPr>
      <t>November 2019</t>
    </r>
  </si>
  <si>
    <r>
      <rPr>
        <b/>
        <sz val="14"/>
        <rFont val="Calibri"/>
        <family val="2"/>
      </rPr>
      <t>VANCOUVER POLICE DEPARTMENT ‐ NEIGHBOURHOOD STATISTICS</t>
    </r>
  </si>
  <si>
    <r>
      <rPr>
        <sz val="8"/>
        <rFont val="Calibri"/>
        <family val="2"/>
      </rPr>
      <t>Data run on 2019/11/19</t>
    </r>
  </si>
  <si>
    <r>
      <rPr>
        <sz val="12"/>
        <color rgb="FFFFFFFF"/>
        <rFont val="Calibri"/>
        <family val="2"/>
      </rPr>
      <t>October 2019</t>
    </r>
  </si>
  <si>
    <r>
      <rPr>
        <sz val="8"/>
        <rFont val="Calibri"/>
        <family val="2"/>
      </rPr>
      <t>Data run on 2019/10/15</t>
    </r>
  </si>
  <si>
    <r>
      <rPr>
        <sz val="12"/>
        <color rgb="FFFFFFFF"/>
        <rFont val="Calibri"/>
        <family val="2"/>
      </rPr>
      <t>September 2019</t>
    </r>
  </si>
  <si>
    <r>
      <rPr>
        <sz val="8"/>
        <rFont val="Calibri"/>
        <family val="2"/>
      </rPr>
      <t>Data run on 2019/05/21</t>
    </r>
  </si>
  <si>
    <r>
      <rPr>
        <sz val="12"/>
        <color rgb="FFFFFFFF"/>
        <rFont val="Calibri"/>
        <family val="2"/>
      </rPr>
      <t>April 2019</t>
    </r>
  </si>
  <si>
    <r>
      <rPr>
        <sz val="8"/>
        <rFont val="Calibri"/>
        <family val="2"/>
      </rPr>
      <t>Data run on 2019/04/16</t>
    </r>
  </si>
  <si>
    <r>
      <rPr>
        <sz val="12"/>
        <color rgb="FFFFFFFF"/>
        <rFont val="Calibri"/>
        <family val="2"/>
      </rPr>
      <t>March 2019</t>
    </r>
  </si>
  <si>
    <r>
      <rPr>
        <sz val="12"/>
        <color rgb="FFFFFFFF"/>
        <rFont val="Calibri"/>
        <family val="2"/>
      </rPr>
      <t>February 2019</t>
    </r>
  </si>
  <si>
    <r>
      <rPr>
        <sz val="8"/>
        <rFont val="Calibri"/>
        <family val="2"/>
      </rPr>
      <t>Data run on 2019/02/19</t>
    </r>
  </si>
  <si>
    <r>
      <rPr>
        <sz val="12"/>
        <color rgb="FFFFFFFF"/>
        <rFont val="Calibri"/>
        <family val="2"/>
      </rPr>
      <t>January 2019</t>
    </r>
  </si>
  <si>
    <t>Jan</t>
  </si>
  <si>
    <t>Feb</t>
  </si>
  <si>
    <t>Mar</t>
  </si>
  <si>
    <t>Apr</t>
  </si>
  <si>
    <t>Sep</t>
  </si>
  <si>
    <t>Oct</t>
  </si>
  <si>
    <t>Nov</t>
  </si>
  <si>
    <t>Dec</t>
  </si>
  <si>
    <t>Assaults Vancouver 2019</t>
  </si>
  <si>
    <t>Assaults Vancouver 2020</t>
  </si>
  <si>
    <t>B&amp;E, Thefts, Mischief Vancouver 2019</t>
  </si>
  <si>
    <t>B&amp;E, Thefts, Mischief Vancouver 2020</t>
  </si>
  <si>
    <t>Neighbourhood</t>
  </si>
  <si>
    <t>Arbutus Ridge</t>
  </si>
  <si>
    <t>Dunbar - Southlands</t>
  </si>
  <si>
    <t>Fairview</t>
  </si>
  <si>
    <t>Grandview - Woodland</t>
  </si>
  <si>
    <t>Hastings - Sunrise</t>
  </si>
  <si>
    <t>Kensington - Cedar Cottage</t>
  </si>
  <si>
    <t>Kerrisdale</t>
  </si>
  <si>
    <t>Killarney</t>
  </si>
  <si>
    <t>Kitsilano</t>
  </si>
  <si>
    <t>Marpole</t>
  </si>
  <si>
    <t>Musqueam</t>
  </si>
  <si>
    <t>Oakridge</t>
  </si>
  <si>
    <t>Renfrew - Collingwood</t>
  </si>
  <si>
    <t>Riley Park</t>
  </si>
  <si>
    <t>Shaughnessy</t>
  </si>
  <si>
    <t>South Cambie</t>
  </si>
  <si>
    <t>Stanley Park</t>
  </si>
  <si>
    <t>Sunset</t>
  </si>
  <si>
    <t>Victoria - Fraserview</t>
  </si>
  <si>
    <t>West Point Grey</t>
  </si>
  <si>
    <t>GRAND TOTAL</t>
  </si>
  <si>
    <t>Assaults CBD 2019</t>
  </si>
  <si>
    <t>Assaults CBD 2020</t>
  </si>
  <si>
    <t>Assaults Strathcona 2019</t>
  </si>
  <si>
    <t>Assaults Strathcona 2020</t>
  </si>
  <si>
    <t>B&amp;E, Thefts, Mischief CBD 2019</t>
  </si>
  <si>
    <t>B&amp;E, Thefts, Mischief CBD 2020</t>
  </si>
  <si>
    <t>B&amp;E, Thefts, Mischief Strathcona 2019</t>
  </si>
  <si>
    <t>B&amp;E, Thefts, Mischief Strathcona 2020</t>
  </si>
  <si>
    <t>Arsons Vancouver 2019</t>
  </si>
  <si>
    <t>Arsons Vancouver 2020</t>
  </si>
  <si>
    <t>Sex Offences Vancouver 2019</t>
  </si>
  <si>
    <t>Sex Offences Vancouver 2020</t>
  </si>
  <si>
    <t>Mar-Aug 2019</t>
  </si>
  <si>
    <t>Mar-Aug 2020</t>
  </si>
  <si>
    <t>Sep-Feb 2019-20</t>
  </si>
  <si>
    <t>Prior 6 months</t>
  </si>
  <si>
    <t>YoY Same 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</si>
</sst>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8">
    <font>
      <sz val="10"/>
      <color rgb="FF000000"/>
      <name val="Times New Roman"/>
      <charset val="204"/>
    </font>
    <font>
      <b/>
      <sz val="12"/>
      <name val="Times New Roman"/>
    </font>
    <font>
      <b/>
      <sz val="9"/>
      <name val="Times New Roman"/>
    </font>
    <font>
      <sz val="10"/>
      <name val="Arial"/>
    </font>
    <font>
      <sz val="10"/>
      <color rgb="FF3F3F3F"/>
      <name val="Arial"/>
      <family val="2"/>
    </font>
    <font>
      <b/>
      <sz val="10"/>
      <name val="Times New Roman"/>
    </font>
    <font>
      <b/>
      <sz val="10"/>
      <color rgb="FF3F3F3F"/>
      <name val="Times New Roman"/>
      <family val="2"/>
    </font>
    <font>
      <sz val="8"/>
      <name val="Arial"/>
    </font>
    <font>
      <b/>
      <sz val="12"/>
      <color rgb="FF385823"/>
      <name val="Times New Roman"/>
      <family val="1"/>
    </font>
    <font>
      <b/>
      <sz val="12"/>
      <color rgb="FF747070"/>
      <name val="Times New Roman"/>
      <family val="1"/>
    </font>
    <font>
      <b/>
      <sz val="9"/>
      <color rgb="FF747070"/>
      <name val="Times New Roman"/>
      <family val="1"/>
    </font>
    <font>
      <b/>
      <sz val="10"/>
      <color rgb="FF3F3F3F"/>
      <name val="Times New Roman"/>
      <family val="1"/>
    </font>
    <font>
      <sz val="8"/>
      <name val="Arial"/>
      <family val="2"/>
    </font>
    <font>
      <sz val="8"/>
      <name val="Calibri"/>
    </font>
    <font>
      <sz val="8"/>
      <name val="Calibri"/>
      <family val="2"/>
    </font>
    <font>
      <sz val="11"/>
      <color rgb="FF000000"/>
      <name val="Calibri"/>
      <family val="2"/>
    </font>
    <font>
      <sz val="11"/>
      <name val="Calibri"/>
    </font>
    <font>
      <sz val="11"/>
      <name val="Calibri"/>
      <family val="2"/>
    </font>
    <font>
      <sz val="11"/>
      <color rgb="FFFFFFFF"/>
      <name val="Calibri"/>
      <family val="2"/>
    </font>
    <font>
      <sz val="12"/>
      <name val="Calibri"/>
    </font>
    <font>
      <sz val="12"/>
      <color rgb="FFFFFFFF"/>
      <name val="Calibri"/>
      <family val="2"/>
    </font>
    <font>
      <sz val="14"/>
      <name val="Calibri"/>
    </font>
    <font>
      <sz val="14"/>
      <name val="Calibri"/>
      <family val="2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9"/>
      <name val="Times New Roman"/>
      <family val="1"/>
    </font>
    <font>
      <b/>
      <sz val="12"/>
      <name val="Times New Roman"/>
      <family val="1"/>
    </font>
    <font>
      <sz val="8"/>
      <name val="Sylfaen"/>
      <family val="1"/>
    </font>
    <font>
      <b/>
      <sz val="10"/>
      <color rgb="FF404040"/>
      <name val="Sylfaen"/>
      <family val="2"/>
    </font>
    <font>
      <b/>
      <sz val="10"/>
      <name val="Sylfaen"/>
      <family val="1"/>
    </font>
    <font>
      <b/>
      <sz val="10"/>
      <color rgb="FF404040"/>
      <name val="Sylfaen"/>
      <family val="1"/>
    </font>
    <font>
      <sz val="10"/>
      <color rgb="FF404040"/>
      <name val="Sylfaen"/>
      <family val="2"/>
    </font>
    <font>
      <sz val="10"/>
      <name val="Sylfaen"/>
      <family val="1"/>
    </font>
    <font>
      <sz val="10"/>
      <color rgb="FF404040"/>
      <name val="Sylfaen"/>
      <family val="1"/>
    </font>
    <font>
      <b/>
      <sz val="9"/>
      <name val="Sylfaen"/>
      <family val="1"/>
    </font>
    <font>
      <b/>
      <sz val="9"/>
      <color rgb="FF757070"/>
      <name val="Sylfaen"/>
      <family val="1"/>
    </font>
    <font>
      <b/>
      <sz val="12"/>
      <name val="Sylfaen"/>
      <family val="1"/>
    </font>
    <font>
      <b/>
      <sz val="12"/>
      <color rgb="FF757070"/>
      <name val="Sylfaen"/>
      <family val="1"/>
    </font>
    <font>
      <b/>
      <sz val="12"/>
      <color rgb="FF395A24"/>
      <name val="Sylfaen"/>
      <family val="1"/>
    </font>
    <font>
      <b/>
      <sz val="12"/>
      <color rgb="FF395924"/>
      <name val="Times New Roman"/>
      <family val="1"/>
    </font>
    <font>
      <sz val="12"/>
      <name val="Calibri"/>
      <family val="2"/>
    </font>
    <font>
      <b/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FFFFFF"/>
      <name val="Calibri"/>
      <family val="2"/>
    </font>
    <font>
      <b/>
      <sz val="12"/>
      <name val="Calibri"/>
      <family val="2"/>
    </font>
    <font>
      <b/>
      <sz val="12"/>
      <color rgb="FFFFFFFF"/>
      <name val="Calibri"/>
      <family val="2"/>
    </font>
    <font>
      <b/>
      <sz val="14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6E0B4"/>
      </patternFill>
    </fill>
    <fill>
      <patternFill patternType="solid">
        <fgColor rgb="FFE2EFDA"/>
      </patternFill>
    </fill>
    <fill>
      <patternFill patternType="solid">
        <fgColor rgb="FF5A9BD5"/>
      </patternFill>
    </fill>
    <fill>
      <patternFill patternType="solid">
        <fgColor rgb="FFE1EEDA"/>
      </patternFill>
    </fill>
    <fill>
      <patternFill patternType="solid">
        <fgColor rgb="FFC5DFB4"/>
      </patternFill>
    </fill>
    <fill>
      <patternFill patternType="solid">
        <fgColor rgb="FF5B9BD5"/>
      </patternFill>
    </fill>
  </fills>
  <borders count="25">
    <border>
      <left/>
      <right/>
      <top/>
      <bottom/>
      <diagonal/>
    </border>
    <border>
      <left/>
      <right/>
      <top style="thin">
        <color rgb="FFE2EFDA"/>
      </top>
      <bottom/>
      <diagonal/>
    </border>
    <border>
      <left style="thin">
        <color rgb="FFE2EFDA"/>
      </left>
      <right style="thin">
        <color rgb="FFE2EFDA"/>
      </right>
      <top/>
      <bottom style="thin">
        <color rgb="FFE2EFDA"/>
      </bottom>
      <diagonal/>
    </border>
    <border>
      <left style="thin">
        <color rgb="FFE2EFDA"/>
      </left>
      <right style="thin">
        <color rgb="FFE2EFDA"/>
      </right>
      <top style="thin">
        <color rgb="FFE2EFDA"/>
      </top>
      <bottom style="thin">
        <color rgb="FFE2EFDA"/>
      </bottom>
      <diagonal/>
    </border>
    <border>
      <left/>
      <right style="thin">
        <color rgb="FF5A9BD5"/>
      </right>
      <top style="thin">
        <color rgb="FF5A9BD5"/>
      </top>
      <bottom style="thin">
        <color rgb="FF5A9BD5"/>
      </bottom>
      <diagonal/>
    </border>
    <border>
      <left/>
      <right/>
      <top style="thin">
        <color rgb="FF5A9BD5"/>
      </top>
      <bottom style="thin">
        <color rgb="FF5A9BD5"/>
      </bottom>
      <diagonal/>
    </border>
    <border>
      <left style="thin">
        <color rgb="FF5A9BD5"/>
      </left>
      <right/>
      <top style="thin">
        <color rgb="FF5A9BD5"/>
      </top>
      <bottom style="thin">
        <color rgb="FF5A9BD5"/>
      </bottom>
      <diagonal/>
    </border>
    <border>
      <left/>
      <right style="thin">
        <color rgb="FF5A9BD5"/>
      </right>
      <top style="thin">
        <color rgb="FF9BC2E6"/>
      </top>
      <bottom style="thin">
        <color rgb="FF5A9BD5"/>
      </bottom>
      <diagonal/>
    </border>
    <border>
      <left/>
      <right/>
      <top style="thin">
        <color rgb="FF9BC2E6"/>
      </top>
      <bottom style="thin">
        <color rgb="FF5A9BD5"/>
      </bottom>
      <diagonal/>
    </border>
    <border>
      <left style="thin">
        <color rgb="FF5A9BD5"/>
      </left>
      <right/>
      <top style="thin">
        <color rgb="FF9BC2E6"/>
      </top>
      <bottom style="thin">
        <color rgb="FF5A9BD5"/>
      </bottom>
      <diagonal/>
    </border>
    <border>
      <left/>
      <right style="thin">
        <color rgb="FF9BC2E6"/>
      </right>
      <top style="thin">
        <color rgb="FF9BC2E6"/>
      </top>
      <bottom style="thin">
        <color rgb="FF9BC2E6"/>
      </bottom>
      <diagonal/>
    </border>
    <border>
      <left/>
      <right/>
      <top style="thin">
        <color rgb="FF9BC2E6"/>
      </top>
      <bottom style="thin">
        <color rgb="FF9BC2E6"/>
      </bottom>
      <diagonal/>
    </border>
    <border>
      <left style="thin">
        <color rgb="FF9BC2E6"/>
      </left>
      <right/>
      <top style="thin">
        <color rgb="FF9BC2E6"/>
      </top>
      <bottom style="thin">
        <color rgb="FF9BC2E6"/>
      </bottom>
      <diagonal/>
    </border>
    <border>
      <left style="thin">
        <color rgb="FFE2EFDA"/>
      </left>
      <right/>
      <top style="thin">
        <color rgb="FFE2EFDA"/>
      </top>
      <bottom/>
      <diagonal/>
    </border>
    <border>
      <left style="thin">
        <color rgb="FFE2EFDA"/>
      </left>
      <right style="thin">
        <color rgb="FFE2EFDA"/>
      </right>
      <top style="thin">
        <color rgb="FFE2EFDA"/>
      </top>
      <bottom/>
      <diagonal/>
    </border>
    <border>
      <left/>
      <right style="thin">
        <color rgb="FFE2EFDA"/>
      </right>
      <top style="thin">
        <color rgb="FFE2EFDA"/>
      </top>
      <bottom/>
      <diagonal/>
    </border>
    <border>
      <left style="thin">
        <color rgb="FFE1EEDA"/>
      </left>
      <right style="thin">
        <color rgb="FFE1EEDA"/>
      </right>
      <top style="thin">
        <color rgb="FFE1EEDA"/>
      </top>
      <bottom style="thin">
        <color rgb="FFE1EEDA"/>
      </bottom>
      <diagonal/>
    </border>
    <border>
      <left style="thin">
        <color rgb="FFE1EEDA"/>
      </left>
      <right style="thin">
        <color rgb="FFE1EEDA"/>
      </right>
      <top/>
      <bottom style="thin">
        <color rgb="FFE1EEDA"/>
      </bottom>
      <diagonal/>
    </border>
    <border>
      <left/>
      <right/>
      <top style="thin">
        <color rgb="FFE1EEDA"/>
      </top>
      <bottom/>
      <diagonal/>
    </border>
    <border>
      <left/>
      <right style="thin">
        <color rgb="FF5B9BD5"/>
      </right>
      <top style="thin">
        <color rgb="FF5B9BD5"/>
      </top>
      <bottom style="thin">
        <color rgb="FF5B9BD5"/>
      </bottom>
      <diagonal/>
    </border>
    <border>
      <left/>
      <right/>
      <top style="thin">
        <color rgb="FF5B9BD5"/>
      </top>
      <bottom style="thin">
        <color rgb="FF5B9BD5"/>
      </bottom>
      <diagonal/>
    </border>
    <border>
      <left style="thin">
        <color rgb="FF5B9BD5"/>
      </left>
      <right/>
      <top style="thin">
        <color rgb="FF5B9BD5"/>
      </top>
      <bottom style="thin">
        <color rgb="FF5B9BD5"/>
      </bottom>
      <diagonal/>
    </border>
    <border>
      <left/>
      <right style="thin">
        <color rgb="FF5B9BD5"/>
      </right>
      <top style="thin">
        <color rgb="FF9BC2E6"/>
      </top>
      <bottom style="thin">
        <color rgb="FF5B9BD5"/>
      </bottom>
      <diagonal/>
    </border>
    <border>
      <left/>
      <right/>
      <top style="thin">
        <color rgb="FF9BC2E6"/>
      </top>
      <bottom style="thin">
        <color rgb="FF5B9BD5"/>
      </bottom>
      <diagonal/>
    </border>
    <border>
      <left style="thin">
        <color rgb="FF5B9BD5"/>
      </left>
      <right/>
      <top style="thin">
        <color rgb="FF9BC2E6"/>
      </top>
      <bottom style="thin">
        <color rgb="FF5B9BD5"/>
      </bottom>
      <diagonal/>
    </border>
  </borders>
  <cellStyleXfs count="2">
    <xf numFmtId="0" fontId="0" fillId="0" borderId="0"/>
    <xf numFmtId="0" fontId="23" fillId="0" borderId="0"/>
  </cellStyleXfs>
  <cellXfs count="113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 indent="1"/>
    </xf>
    <xf numFmtId="0" fontId="2" fillId="3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1" fontId="4" fillId="0" borderId="2" xfId="0" applyNumberFormat="1" applyFont="1" applyFill="1" applyBorder="1" applyAlignment="1">
      <alignment horizontal="center" vertical="top" shrinkToFit="1"/>
    </xf>
    <xf numFmtId="1" fontId="4" fillId="0" borderId="2" xfId="0" applyNumberFormat="1" applyFont="1" applyFill="1" applyBorder="1" applyAlignment="1">
      <alignment horizontal="right" vertical="top" indent="3" shrinkToFit="1"/>
    </xf>
    <xf numFmtId="1" fontId="4" fillId="0" borderId="2" xfId="0" applyNumberFormat="1" applyFont="1" applyFill="1" applyBorder="1" applyAlignment="1">
      <alignment horizontal="left" vertical="top" indent="3" shrinkToFit="1"/>
    </xf>
    <xf numFmtId="0" fontId="3" fillId="0" borderId="3" xfId="0" applyFont="1" applyFill="1" applyBorder="1" applyAlignment="1">
      <alignment horizontal="left" vertical="top" wrapText="1"/>
    </xf>
    <xf numFmtId="1" fontId="4" fillId="0" borderId="3" xfId="0" applyNumberFormat="1" applyFont="1" applyFill="1" applyBorder="1" applyAlignment="1">
      <alignment horizontal="center" vertical="top" shrinkToFit="1"/>
    </xf>
    <xf numFmtId="1" fontId="4" fillId="0" borderId="3" xfId="0" applyNumberFormat="1" applyFont="1" applyFill="1" applyBorder="1" applyAlignment="1">
      <alignment horizontal="right" vertical="top" indent="2" shrinkToFit="1"/>
    </xf>
    <xf numFmtId="1" fontId="4" fillId="0" borderId="3" xfId="0" applyNumberFormat="1" applyFont="1" applyFill="1" applyBorder="1" applyAlignment="1">
      <alignment horizontal="left" vertical="top" indent="3" shrinkToFit="1"/>
    </xf>
    <xf numFmtId="1" fontId="4" fillId="0" borderId="3" xfId="0" applyNumberFormat="1" applyFont="1" applyFill="1" applyBorder="1" applyAlignment="1">
      <alignment horizontal="right" vertical="top" indent="3" shrinkToFit="1"/>
    </xf>
    <xf numFmtId="0" fontId="5" fillId="0" borderId="3" xfId="0" applyFont="1" applyFill="1" applyBorder="1" applyAlignment="1">
      <alignment horizontal="left" vertical="top" wrapText="1"/>
    </xf>
    <xf numFmtId="1" fontId="6" fillId="0" borderId="3" xfId="0" applyNumberFormat="1" applyFont="1" applyFill="1" applyBorder="1" applyAlignment="1">
      <alignment horizontal="center" vertical="top" shrinkToFit="1"/>
    </xf>
    <xf numFmtId="1" fontId="6" fillId="0" borderId="3" xfId="0" applyNumberFormat="1" applyFont="1" applyFill="1" applyBorder="1" applyAlignment="1">
      <alignment horizontal="right" vertical="top" indent="2" shrinkToFit="1"/>
    </xf>
    <xf numFmtId="1" fontId="6" fillId="0" borderId="3" xfId="0" applyNumberFormat="1" applyFont="1" applyFill="1" applyBorder="1" applyAlignment="1">
      <alignment horizontal="left" vertical="top" indent="3" shrinkToFit="1"/>
    </xf>
    <xf numFmtId="0" fontId="7" fillId="0" borderId="0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horizontal="left" vertical="top"/>
    </xf>
    <xf numFmtId="1" fontId="15" fillId="0" borderId="4" xfId="0" applyNumberFormat="1" applyFont="1" applyFill="1" applyBorder="1" applyAlignment="1">
      <alignment horizontal="center" vertical="top" shrinkToFit="1"/>
    </xf>
    <xf numFmtId="1" fontId="15" fillId="0" borderId="5" xfId="0" applyNumberFormat="1" applyFont="1" applyFill="1" applyBorder="1" applyAlignment="1">
      <alignment horizontal="center" vertical="top" shrinkToFit="1"/>
    </xf>
    <xf numFmtId="0" fontId="16" fillId="0" borderId="6" xfId="0" applyFont="1" applyFill="1" applyBorder="1" applyAlignment="1">
      <alignment horizontal="left" vertical="top" wrapText="1"/>
    </xf>
    <xf numFmtId="1" fontId="15" fillId="0" borderId="7" xfId="0" applyNumberFormat="1" applyFont="1" applyFill="1" applyBorder="1" applyAlignment="1">
      <alignment horizontal="center" vertical="top" shrinkToFit="1"/>
    </xf>
    <xf numFmtId="1" fontId="15" fillId="0" borderId="8" xfId="0" applyNumberFormat="1" applyFont="1" applyFill="1" applyBorder="1" applyAlignment="1">
      <alignment horizontal="center" vertical="top" shrinkToFit="1"/>
    </xf>
    <xf numFmtId="0" fontId="16" fillId="0" borderId="9" xfId="0" applyFont="1" applyFill="1" applyBorder="1" applyAlignment="1">
      <alignment horizontal="left" vertical="top" wrapText="1"/>
    </xf>
    <xf numFmtId="0" fontId="0" fillId="4" borderId="10" xfId="0" applyFill="1" applyBorder="1" applyAlignment="1">
      <alignment horizontal="left" vertical="top" wrapText="1"/>
    </xf>
    <xf numFmtId="0" fontId="16" fillId="4" borderId="11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top" wrapText="1"/>
    </xf>
    <xf numFmtId="0" fontId="16" fillId="4" borderId="12" xfId="0" applyFont="1" applyFill="1" applyBorder="1" applyAlignment="1">
      <alignment horizontal="left" vertical="center" wrapText="1"/>
    </xf>
    <xf numFmtId="0" fontId="19" fillId="4" borderId="11" xfId="0" applyFont="1" applyFill="1" applyBorder="1" applyAlignment="1">
      <alignment horizontal="center" vertical="top" wrapText="1"/>
    </xf>
    <xf numFmtId="0" fontId="19" fillId="4" borderId="12" xfId="0" applyFont="1" applyFill="1" applyBorder="1" applyAlignment="1">
      <alignment horizontal="center" vertical="top" wrapText="1"/>
    </xf>
    <xf numFmtId="0" fontId="21" fillId="0" borderId="0" xfId="0" applyFont="1" applyFill="1" applyBorder="1" applyAlignment="1">
      <alignment horizontal="left" vertical="top"/>
    </xf>
    <xf numFmtId="1" fontId="0" fillId="0" borderId="0" xfId="0" applyNumberFormat="1" applyFill="1" applyBorder="1" applyAlignment="1">
      <alignment horizontal="left" vertical="top"/>
    </xf>
    <xf numFmtId="0" fontId="4" fillId="0" borderId="3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9" fontId="0" fillId="0" borderId="0" xfId="0" applyNumberFormat="1" applyFill="1" applyBorder="1" applyAlignment="1">
      <alignment horizontal="left" vertical="top"/>
    </xf>
    <xf numFmtId="0" fontId="23" fillId="0" borderId="0" xfId="0" applyFont="1" applyFill="1" applyBorder="1" applyAlignment="1">
      <alignment horizontal="left" vertical="top"/>
    </xf>
    <xf numFmtId="0" fontId="23" fillId="0" borderId="0" xfId="1" applyFill="1" applyBorder="1" applyAlignment="1">
      <alignment horizontal="left" vertical="top"/>
    </xf>
    <xf numFmtId="0" fontId="12" fillId="0" borderId="0" xfId="1" applyFont="1" applyFill="1" applyBorder="1" applyAlignment="1">
      <alignment horizontal="left" vertical="top"/>
    </xf>
    <xf numFmtId="1" fontId="6" fillId="0" borderId="3" xfId="1" applyNumberFormat="1" applyFont="1" applyFill="1" applyBorder="1" applyAlignment="1">
      <alignment horizontal="center" vertical="top" shrinkToFit="1"/>
    </xf>
    <xf numFmtId="1" fontId="6" fillId="0" borderId="3" xfId="1" applyNumberFormat="1" applyFont="1" applyFill="1" applyBorder="1" applyAlignment="1">
      <alignment horizontal="right" vertical="top" indent="2" shrinkToFit="1"/>
    </xf>
    <xf numFmtId="0" fontId="24" fillId="0" borderId="3" xfId="1" applyFont="1" applyFill="1" applyBorder="1" applyAlignment="1">
      <alignment horizontal="left" vertical="top" wrapText="1"/>
    </xf>
    <xf numFmtId="1" fontId="4" fillId="0" borderId="3" xfId="1" applyNumberFormat="1" applyFont="1" applyFill="1" applyBorder="1" applyAlignment="1">
      <alignment horizontal="center" vertical="top" shrinkToFit="1"/>
    </xf>
    <xf numFmtId="0" fontId="25" fillId="0" borderId="3" xfId="1" applyFont="1" applyFill="1" applyBorder="1" applyAlignment="1">
      <alignment horizontal="left" vertical="top" wrapText="1"/>
    </xf>
    <xf numFmtId="1" fontId="4" fillId="0" borderId="3" xfId="1" applyNumberFormat="1" applyFont="1" applyFill="1" applyBorder="1" applyAlignment="1">
      <alignment horizontal="right" vertical="top" indent="2" shrinkToFit="1"/>
    </xf>
    <xf numFmtId="1" fontId="4" fillId="0" borderId="2" xfId="1" applyNumberFormat="1" applyFont="1" applyFill="1" applyBorder="1" applyAlignment="1">
      <alignment horizontal="center" vertical="top" shrinkToFit="1"/>
    </xf>
    <xf numFmtId="0" fontId="25" fillId="0" borderId="2" xfId="1" applyFont="1" applyFill="1" applyBorder="1" applyAlignment="1">
      <alignment horizontal="left" vertical="top" wrapText="1"/>
    </xf>
    <xf numFmtId="0" fontId="26" fillId="3" borderId="0" xfId="1" applyFont="1" applyFill="1" applyBorder="1" applyAlignment="1">
      <alignment horizontal="left" vertical="top" wrapText="1" indent="1"/>
    </xf>
    <xf numFmtId="0" fontId="26" fillId="3" borderId="0" xfId="1" applyFont="1" applyFill="1" applyBorder="1" applyAlignment="1">
      <alignment horizontal="center" vertical="center" wrapText="1"/>
    </xf>
    <xf numFmtId="0" fontId="26" fillId="3" borderId="0" xfId="1" applyFont="1" applyFill="1" applyBorder="1" applyAlignment="1">
      <alignment horizontal="right" vertical="center" wrapText="1" indent="2"/>
    </xf>
    <xf numFmtId="0" fontId="26" fillId="3" borderId="0" xfId="1" applyFont="1" applyFill="1" applyBorder="1" applyAlignment="1">
      <alignment horizontal="left" vertical="center" wrapText="1"/>
    </xf>
    <xf numFmtId="0" fontId="27" fillId="2" borderId="1" xfId="1" applyFont="1" applyFill="1" applyBorder="1" applyAlignment="1">
      <alignment horizontal="center" vertical="top" wrapText="1"/>
    </xf>
    <xf numFmtId="0" fontId="27" fillId="0" borderId="0" xfId="1" applyFont="1" applyFill="1" applyBorder="1" applyAlignment="1">
      <alignment horizontal="left" vertical="top"/>
    </xf>
    <xf numFmtId="0" fontId="23" fillId="0" borderId="13" xfId="1" applyFill="1" applyBorder="1" applyAlignment="1">
      <alignment horizontal="left" wrapText="1"/>
    </xf>
    <xf numFmtId="0" fontId="23" fillId="0" borderId="14" xfId="1" applyFill="1" applyBorder="1" applyAlignment="1">
      <alignment horizontal="left" wrapText="1"/>
    </xf>
    <xf numFmtId="0" fontId="23" fillId="0" borderId="15" xfId="1" applyFill="1" applyBorder="1" applyAlignment="1">
      <alignment horizontal="left" wrapText="1"/>
    </xf>
    <xf numFmtId="0" fontId="28" fillId="0" borderId="0" xfId="1" applyFont="1" applyFill="1" applyBorder="1" applyAlignment="1">
      <alignment horizontal="left" vertical="top"/>
    </xf>
    <xf numFmtId="1" fontId="29" fillId="0" borderId="16" xfId="1" applyNumberFormat="1" applyFont="1" applyFill="1" applyBorder="1" applyAlignment="1">
      <alignment horizontal="center" vertical="top" shrinkToFit="1"/>
    </xf>
    <xf numFmtId="0" fontId="30" fillId="0" borderId="16" xfId="1" applyFont="1" applyFill="1" applyBorder="1" applyAlignment="1">
      <alignment horizontal="left" vertical="top" wrapText="1"/>
    </xf>
    <xf numFmtId="1" fontId="32" fillId="0" borderId="16" xfId="1" applyNumberFormat="1" applyFont="1" applyFill="1" applyBorder="1" applyAlignment="1">
      <alignment horizontal="center" vertical="top" shrinkToFit="1"/>
    </xf>
    <xf numFmtId="0" fontId="33" fillId="0" borderId="16" xfId="1" applyFont="1" applyFill="1" applyBorder="1" applyAlignment="1">
      <alignment horizontal="left" vertical="top" wrapText="1"/>
    </xf>
    <xf numFmtId="1" fontId="32" fillId="0" borderId="17" xfId="1" applyNumberFormat="1" applyFont="1" applyFill="1" applyBorder="1" applyAlignment="1">
      <alignment horizontal="center" vertical="top" shrinkToFit="1"/>
    </xf>
    <xf numFmtId="0" fontId="33" fillId="0" borderId="17" xfId="1" applyFont="1" applyFill="1" applyBorder="1" applyAlignment="1">
      <alignment horizontal="left" vertical="top" wrapText="1"/>
    </xf>
    <xf numFmtId="0" fontId="35" fillId="5" borderId="0" xfId="1" applyFont="1" applyFill="1" applyBorder="1" applyAlignment="1">
      <alignment horizontal="left" vertical="top" wrapText="1" indent="1"/>
    </xf>
    <xf numFmtId="0" fontId="35" fillId="5" borderId="0" xfId="1" applyFont="1" applyFill="1" applyBorder="1" applyAlignment="1">
      <alignment horizontal="center" vertical="top" wrapText="1"/>
    </xf>
    <xf numFmtId="0" fontId="35" fillId="5" borderId="0" xfId="1" applyFont="1" applyFill="1" applyBorder="1" applyAlignment="1">
      <alignment horizontal="left" vertical="top" wrapText="1"/>
    </xf>
    <xf numFmtId="0" fontId="37" fillId="6" borderId="18" xfId="1" applyFont="1" applyFill="1" applyBorder="1" applyAlignment="1">
      <alignment horizontal="center" vertical="top" wrapText="1"/>
    </xf>
    <xf numFmtId="0" fontId="37" fillId="0" borderId="0" xfId="1" applyFont="1" applyFill="1" applyBorder="1" applyAlignment="1">
      <alignment horizontal="left" vertical="top"/>
    </xf>
    <xf numFmtId="0" fontId="14" fillId="0" borderId="0" xfId="1" applyFont="1" applyFill="1" applyBorder="1" applyAlignment="1">
      <alignment horizontal="left" vertical="top"/>
    </xf>
    <xf numFmtId="1" fontId="15" fillId="0" borderId="4" xfId="1" applyNumberFormat="1" applyFont="1" applyFill="1" applyBorder="1" applyAlignment="1">
      <alignment horizontal="center" vertical="top" shrinkToFit="1"/>
    </xf>
    <xf numFmtId="1" fontId="15" fillId="0" borderId="5" xfId="1" applyNumberFormat="1" applyFont="1" applyFill="1" applyBorder="1" applyAlignment="1">
      <alignment horizontal="center" vertical="top" shrinkToFit="1"/>
    </xf>
    <xf numFmtId="0" fontId="17" fillId="0" borderId="6" xfId="1" applyFont="1" applyFill="1" applyBorder="1" applyAlignment="1">
      <alignment horizontal="left" vertical="top" wrapText="1"/>
    </xf>
    <xf numFmtId="1" fontId="15" fillId="0" borderId="7" xfId="1" applyNumberFormat="1" applyFont="1" applyFill="1" applyBorder="1" applyAlignment="1">
      <alignment horizontal="center" vertical="top" shrinkToFit="1"/>
    </xf>
    <xf numFmtId="1" fontId="15" fillId="0" borderId="8" xfId="1" applyNumberFormat="1" applyFont="1" applyFill="1" applyBorder="1" applyAlignment="1">
      <alignment horizontal="center" vertical="top" shrinkToFit="1"/>
    </xf>
    <xf numFmtId="0" fontId="17" fillId="0" borderId="9" xfId="1" applyFont="1" applyFill="1" applyBorder="1" applyAlignment="1">
      <alignment horizontal="left" vertical="top" wrapText="1"/>
    </xf>
    <xf numFmtId="0" fontId="23" fillId="4" borderId="10" xfId="1" applyFill="1" applyBorder="1" applyAlignment="1">
      <alignment horizontal="left" vertical="top" wrapText="1"/>
    </xf>
    <xf numFmtId="0" fontId="17" fillId="4" borderId="11" xfId="1" applyFont="1" applyFill="1" applyBorder="1" applyAlignment="1">
      <alignment horizontal="center" vertical="center" wrapText="1"/>
    </xf>
    <xf numFmtId="0" fontId="23" fillId="4" borderId="11" xfId="1" applyFill="1" applyBorder="1" applyAlignment="1">
      <alignment horizontal="center" vertical="top" wrapText="1"/>
    </xf>
    <xf numFmtId="0" fontId="17" fillId="4" borderId="12" xfId="1" applyFont="1" applyFill="1" applyBorder="1" applyAlignment="1">
      <alignment horizontal="left" vertical="center" wrapText="1"/>
    </xf>
    <xf numFmtId="0" fontId="41" fillId="4" borderId="11" xfId="1" applyFont="1" applyFill="1" applyBorder="1" applyAlignment="1">
      <alignment horizontal="center" vertical="top" wrapText="1"/>
    </xf>
    <xf numFmtId="0" fontId="41" fillId="4" borderId="12" xfId="1" applyFont="1" applyFill="1" applyBorder="1" applyAlignment="1">
      <alignment horizontal="center" vertical="top" wrapText="1"/>
    </xf>
    <xf numFmtId="0" fontId="22" fillId="0" borderId="0" xfId="1" applyFont="1" applyFill="1" applyBorder="1" applyAlignment="1">
      <alignment horizontal="left" vertical="top"/>
    </xf>
    <xf numFmtId="1" fontId="42" fillId="0" borderId="19" xfId="1" applyNumberFormat="1" applyFont="1" applyFill="1" applyBorder="1" applyAlignment="1">
      <alignment horizontal="center" vertical="top" shrinkToFit="1"/>
    </xf>
    <xf numFmtId="1" fontId="42" fillId="0" borderId="20" xfId="1" applyNumberFormat="1" applyFont="1" applyFill="1" applyBorder="1" applyAlignment="1">
      <alignment horizontal="center" vertical="top" shrinkToFit="1"/>
    </xf>
    <xf numFmtId="1" fontId="42" fillId="0" borderId="20" xfId="1" applyNumberFormat="1" applyFont="1" applyFill="1" applyBorder="1" applyAlignment="1">
      <alignment horizontal="left" vertical="top" indent="3" shrinkToFit="1"/>
    </xf>
    <xf numFmtId="0" fontId="43" fillId="0" borderId="21" xfId="1" applyFont="1" applyFill="1" applyBorder="1" applyAlignment="1">
      <alignment horizontal="left" vertical="top" wrapText="1"/>
    </xf>
    <xf numFmtId="1" fontId="15" fillId="0" borderId="19" xfId="1" applyNumberFormat="1" applyFont="1" applyFill="1" applyBorder="1" applyAlignment="1">
      <alignment horizontal="center" vertical="top" shrinkToFit="1"/>
    </xf>
    <xf numFmtId="1" fontId="15" fillId="0" borderId="20" xfId="1" applyNumberFormat="1" applyFont="1" applyFill="1" applyBorder="1" applyAlignment="1">
      <alignment horizontal="center" vertical="top" shrinkToFit="1"/>
    </xf>
    <xf numFmtId="1" fontId="15" fillId="0" borderId="20" xfId="1" applyNumberFormat="1" applyFont="1" applyFill="1" applyBorder="1" applyAlignment="1">
      <alignment horizontal="left" vertical="top" indent="4" shrinkToFit="1"/>
    </xf>
    <xf numFmtId="0" fontId="17" fillId="0" borderId="21" xfId="1" applyFont="1" applyFill="1" applyBorder="1" applyAlignment="1">
      <alignment horizontal="left" vertical="top" wrapText="1"/>
    </xf>
    <xf numFmtId="1" fontId="15" fillId="0" borderId="20" xfId="1" applyNumberFormat="1" applyFont="1" applyFill="1" applyBorder="1" applyAlignment="1">
      <alignment horizontal="left" vertical="top" indent="3" shrinkToFit="1"/>
    </xf>
    <xf numFmtId="1" fontId="15" fillId="0" borderId="22" xfId="1" applyNumberFormat="1" applyFont="1" applyFill="1" applyBorder="1" applyAlignment="1">
      <alignment horizontal="center" vertical="top" shrinkToFit="1"/>
    </xf>
    <xf numFmtId="1" fontId="15" fillId="0" borderId="23" xfId="1" applyNumberFormat="1" applyFont="1" applyFill="1" applyBorder="1" applyAlignment="1">
      <alignment horizontal="center" vertical="top" shrinkToFit="1"/>
    </xf>
    <xf numFmtId="1" fontId="15" fillId="0" borderId="23" xfId="1" applyNumberFormat="1" applyFont="1" applyFill="1" applyBorder="1" applyAlignment="1">
      <alignment horizontal="left" vertical="top" indent="4" shrinkToFit="1"/>
    </xf>
    <xf numFmtId="0" fontId="17" fillId="0" borderId="24" xfId="1" applyFont="1" applyFill="1" applyBorder="1" applyAlignment="1">
      <alignment horizontal="left" vertical="top" wrapText="1"/>
    </xf>
    <xf numFmtId="0" fontId="43" fillId="7" borderId="10" xfId="1" applyFont="1" applyFill="1" applyBorder="1" applyAlignment="1">
      <alignment horizontal="left" vertical="top" wrapText="1"/>
    </xf>
    <xf numFmtId="0" fontId="43" fillId="7" borderId="11" xfId="1" applyFont="1" applyFill="1" applyBorder="1" applyAlignment="1">
      <alignment horizontal="center" vertical="center" wrapText="1"/>
    </xf>
    <xf numFmtId="0" fontId="43" fillId="7" borderId="11" xfId="1" applyFont="1" applyFill="1" applyBorder="1" applyAlignment="1">
      <alignment horizontal="left" vertical="top" wrapText="1"/>
    </xf>
    <xf numFmtId="0" fontId="43" fillId="7" borderId="11" xfId="1" applyFont="1" applyFill="1" applyBorder="1" applyAlignment="1">
      <alignment horizontal="left" vertical="top" wrapText="1" indent="1"/>
    </xf>
    <xf numFmtId="0" fontId="43" fillId="7" borderId="12" xfId="1" applyFont="1" applyFill="1" applyBorder="1" applyAlignment="1">
      <alignment horizontal="left" vertical="center" wrapText="1"/>
    </xf>
    <xf numFmtId="0" fontId="45" fillId="7" borderId="11" xfId="1" applyFont="1" applyFill="1" applyBorder="1" applyAlignment="1">
      <alignment horizontal="center" vertical="top" wrapText="1"/>
    </xf>
    <xf numFmtId="0" fontId="45" fillId="7" borderId="12" xfId="1" applyFont="1" applyFill="1" applyBorder="1" applyAlignment="1">
      <alignment horizontal="center" vertical="top" wrapText="1"/>
    </xf>
    <xf numFmtId="0" fontId="47" fillId="0" borderId="0" xfId="1" applyFont="1" applyFill="1" applyBorder="1" applyAlignment="1">
      <alignment horizontal="left" vertical="top"/>
    </xf>
    <xf numFmtId="1" fontId="15" fillId="0" borderId="5" xfId="1" applyNumberFormat="1" applyFont="1" applyFill="1" applyBorder="1" applyAlignment="1">
      <alignment horizontal="right" vertical="top" indent="2" shrinkToFit="1"/>
    </xf>
    <xf numFmtId="1" fontId="15" fillId="0" borderId="5" xfId="1" applyNumberFormat="1" applyFont="1" applyFill="1" applyBorder="1" applyAlignment="1">
      <alignment horizontal="right" vertical="top" indent="3" shrinkToFit="1"/>
    </xf>
    <xf numFmtId="1" fontId="15" fillId="0" borderId="8" xfId="1" applyNumberFormat="1" applyFont="1" applyFill="1" applyBorder="1" applyAlignment="1">
      <alignment horizontal="right" vertical="top" indent="3" shrinkToFit="1"/>
    </xf>
    <xf numFmtId="0" fontId="23" fillId="4" borderId="10" xfId="1" applyFill="1" applyBorder="1" applyAlignment="1">
      <alignment horizontal="left" vertical="top" wrapText="1" indent="1"/>
    </xf>
    <xf numFmtId="1" fontId="15" fillId="0" borderId="4" xfId="1" applyNumberFormat="1" applyFont="1" applyFill="1" applyBorder="1" applyAlignment="1">
      <alignment horizontal="left" vertical="top" indent="3" shrinkToFit="1"/>
    </xf>
    <xf numFmtId="1" fontId="15" fillId="0" borderId="5" xfId="1" applyNumberFormat="1" applyFont="1" applyFill="1" applyBorder="1" applyAlignment="1">
      <alignment horizontal="right" vertical="top" indent="1" shrinkToFit="1"/>
    </xf>
    <xf numFmtId="1" fontId="15" fillId="0" borderId="7" xfId="1" applyNumberFormat="1" applyFont="1" applyFill="1" applyBorder="1" applyAlignment="1">
      <alignment horizontal="left" vertical="top" indent="3" shrinkToFit="1"/>
    </xf>
    <xf numFmtId="0" fontId="17" fillId="4" borderId="11" xfId="1" applyFont="1" applyFill="1" applyBorder="1" applyAlignment="1">
      <alignment horizontal="right" vertical="center" wrapText="1" inden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Assaults</a:t>
            </a:r>
            <a:r>
              <a:rPr lang="en-US" baseline="0"/>
              <a:t> &amp; Other Common Crimes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2"/>
          <c:tx>
            <c:strRef>
              <c:f>Summary!$Q$6</c:f>
              <c:strCache>
                <c:ptCount val="1"/>
                <c:pt idx="0">
                  <c:v>B&amp;E, Thefts, Mischief Vancouver 2019</c:v>
                </c:pt>
              </c:strCache>
            </c:strRef>
          </c:tx>
          <c:spPr>
            <a:ln w="28575" cap="rnd">
              <a:solidFill>
                <a:schemeClr val="bg1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Summary!$R$3:$AC$3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Summary!$R$6:$AC$6</c:f>
              <c:numCache>
                <c:formatCode>0</c:formatCode>
                <c:ptCount val="12"/>
                <c:pt idx="0">
                  <c:v>3207</c:v>
                </c:pt>
                <c:pt idx="1">
                  <c:v>2607</c:v>
                </c:pt>
                <c:pt idx="2">
                  <c:v>2933</c:v>
                </c:pt>
                <c:pt idx="3">
                  <c:v>3028</c:v>
                </c:pt>
                <c:pt idx="4">
                  <c:v>3305</c:v>
                </c:pt>
                <c:pt idx="5">
                  <c:v>3086</c:v>
                </c:pt>
                <c:pt idx="6">
                  <c:v>3494</c:v>
                </c:pt>
                <c:pt idx="7">
                  <c:v>3572</c:v>
                </c:pt>
                <c:pt idx="8">
                  <c:v>3730</c:v>
                </c:pt>
                <c:pt idx="9">
                  <c:v>3688</c:v>
                </c:pt>
                <c:pt idx="10">
                  <c:v>3406</c:v>
                </c:pt>
                <c:pt idx="11">
                  <c:v>3115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7D-4D8C-BF85-4158CBF83BD5}"/>
            </c:ext>
          </c:extLst>
        </c:ser>
        <c:ser>
          <c:idx val="3"/>
          <c:order val="3"/>
          <c:tx>
            <c:strRef>
              <c:f>Summary!$Q$7</c:f>
              <c:strCache>
                <c:ptCount val="1"/>
                <c:pt idx="0">
                  <c:v>B&amp;E, Thefts, Mischief Vancouver 2020</c:v>
                </c:pt>
              </c:strCache>
            </c:strRef>
          </c:tx>
          <c:spPr>
            <a:ln w="2857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cat>
            <c:strRef>
              <c:f>Summary!$R$3:$AC$3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Summary!$R$7:$AC$7</c:f>
              <c:numCache>
                <c:formatCode>0</c:formatCode>
                <c:ptCount val="12"/>
                <c:pt idx="0">
                  <c:v>3279</c:v>
                </c:pt>
                <c:pt idx="1">
                  <c:v>3196</c:v>
                </c:pt>
                <c:pt idx="2">
                  <c:v>2982</c:v>
                </c:pt>
                <c:pt idx="3">
                  <c:v>2548</c:v>
                </c:pt>
                <c:pt idx="4">
                  <c:v>1853</c:v>
                </c:pt>
                <c:pt idx="5">
                  <c:v>1783</c:v>
                </c:pt>
                <c:pt idx="6">
                  <c:v>2212</c:v>
                </c:pt>
                <c:pt idx="7">
                  <c:v>2379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67D-4D8C-BF85-4158CBF83B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63249736"/>
        <c:axId val="706707872"/>
      </c:lineChart>
      <c:lineChart>
        <c:grouping val="standard"/>
        <c:varyColors val="0"/>
        <c:ser>
          <c:idx val="0"/>
          <c:order val="0"/>
          <c:tx>
            <c:strRef>
              <c:f>Summary!$Q$4</c:f>
              <c:strCache>
                <c:ptCount val="1"/>
                <c:pt idx="0">
                  <c:v>Assaults Vancouver 2019</c:v>
                </c:pt>
              </c:strCache>
            </c:strRef>
          </c:tx>
          <c:spPr>
            <a:ln w="28575" cap="rnd">
              <a:solidFill>
                <a:schemeClr val="bg1">
                  <a:lumMod val="65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Summary!$R$3:$AC$3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Summary!$R$4:$AC$4</c:f>
              <c:numCache>
                <c:formatCode>General</c:formatCode>
                <c:ptCount val="12"/>
                <c:pt idx="0">
                  <c:v>304</c:v>
                </c:pt>
                <c:pt idx="1">
                  <c:v>285</c:v>
                </c:pt>
                <c:pt idx="2">
                  <c:v>359</c:v>
                </c:pt>
                <c:pt idx="3">
                  <c:v>346</c:v>
                </c:pt>
                <c:pt idx="4">
                  <c:v>404</c:v>
                </c:pt>
                <c:pt idx="5">
                  <c:v>372</c:v>
                </c:pt>
                <c:pt idx="6">
                  <c:v>417</c:v>
                </c:pt>
                <c:pt idx="7">
                  <c:v>462</c:v>
                </c:pt>
                <c:pt idx="8">
                  <c:v>399</c:v>
                </c:pt>
                <c:pt idx="9">
                  <c:v>338</c:v>
                </c:pt>
                <c:pt idx="10">
                  <c:v>371</c:v>
                </c:pt>
                <c:pt idx="11">
                  <c:v>378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7D-4D8C-BF85-4158CBF83BD5}"/>
            </c:ext>
          </c:extLst>
        </c:ser>
        <c:ser>
          <c:idx val="1"/>
          <c:order val="1"/>
          <c:tx>
            <c:strRef>
              <c:f>Summary!$Q$5</c:f>
              <c:strCache>
                <c:ptCount val="1"/>
                <c:pt idx="0">
                  <c:v>Assaults Vancouver 2020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Summary!$R$3:$AC$3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Summary!$R$5:$AC$5</c:f>
              <c:numCache>
                <c:formatCode>General</c:formatCode>
                <c:ptCount val="12"/>
                <c:pt idx="0">
                  <c:v>405</c:v>
                </c:pt>
                <c:pt idx="1">
                  <c:v>352</c:v>
                </c:pt>
                <c:pt idx="2">
                  <c:v>382</c:v>
                </c:pt>
                <c:pt idx="3">
                  <c:v>339</c:v>
                </c:pt>
                <c:pt idx="4">
                  <c:v>395</c:v>
                </c:pt>
                <c:pt idx="5">
                  <c:v>376</c:v>
                </c:pt>
                <c:pt idx="6">
                  <c:v>382</c:v>
                </c:pt>
                <c:pt idx="7">
                  <c:v>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7D-4D8C-BF85-4158CBF83B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7192616"/>
        <c:axId val="307191632"/>
      </c:lineChart>
      <c:catAx>
        <c:axId val="263249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6707872"/>
        <c:crosses val="autoZero"/>
        <c:auto val="1"/>
        <c:lblAlgn val="ctr"/>
        <c:lblOffset val="100"/>
        <c:noMultiLvlLbl val="0"/>
      </c:catAx>
      <c:valAx>
        <c:axId val="706707872"/>
        <c:scaling>
          <c:orientation val="minMax"/>
          <c:max val="7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3249736"/>
        <c:crosses val="autoZero"/>
        <c:crossBetween val="between"/>
      </c:valAx>
      <c:valAx>
        <c:axId val="307191632"/>
        <c:scaling>
          <c:orientation val="minMax"/>
          <c:max val="500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7192616"/>
        <c:crosses val="max"/>
        <c:crossBetween val="between"/>
      </c:valAx>
      <c:catAx>
        <c:axId val="3071926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07191632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Summary!$Q$10</c:f>
              <c:strCache>
                <c:ptCount val="1"/>
                <c:pt idx="0">
                  <c:v>Assaults CBD 2019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Summary!$R$9:$AC$9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Summary!$R$10:$AC$10</c:f>
              <c:numCache>
                <c:formatCode>General</c:formatCode>
                <c:ptCount val="12"/>
                <c:pt idx="0">
                  <c:v>128</c:v>
                </c:pt>
                <c:pt idx="1">
                  <c:v>118</c:v>
                </c:pt>
                <c:pt idx="2">
                  <c:v>146</c:v>
                </c:pt>
                <c:pt idx="3">
                  <c:v>136</c:v>
                </c:pt>
                <c:pt idx="4">
                  <c:v>166</c:v>
                </c:pt>
                <c:pt idx="5">
                  <c:v>140</c:v>
                </c:pt>
                <c:pt idx="6">
                  <c:v>170</c:v>
                </c:pt>
                <c:pt idx="7">
                  <c:v>183</c:v>
                </c:pt>
                <c:pt idx="8">
                  <c:v>157</c:v>
                </c:pt>
                <c:pt idx="9">
                  <c:v>134</c:v>
                </c:pt>
                <c:pt idx="10">
                  <c:v>154</c:v>
                </c:pt>
                <c:pt idx="11">
                  <c:v>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F8-458F-9E3C-A0D52C7C0FFD}"/>
            </c:ext>
          </c:extLst>
        </c:ser>
        <c:ser>
          <c:idx val="1"/>
          <c:order val="1"/>
          <c:tx>
            <c:strRef>
              <c:f>Summary!$Q$11</c:f>
              <c:strCache>
                <c:ptCount val="1"/>
                <c:pt idx="0">
                  <c:v>Assaults CBD 2020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Summary!$R$9:$AC$9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Summary!$R$11:$AC$11</c:f>
              <c:numCache>
                <c:formatCode>General</c:formatCode>
                <c:ptCount val="12"/>
                <c:pt idx="0">
                  <c:v>162</c:v>
                </c:pt>
                <c:pt idx="1">
                  <c:v>143</c:v>
                </c:pt>
                <c:pt idx="2">
                  <c:v>172</c:v>
                </c:pt>
                <c:pt idx="3">
                  <c:v>111</c:v>
                </c:pt>
                <c:pt idx="4">
                  <c:v>130</c:v>
                </c:pt>
                <c:pt idx="5">
                  <c:v>135</c:v>
                </c:pt>
                <c:pt idx="6">
                  <c:v>144</c:v>
                </c:pt>
                <c:pt idx="7">
                  <c:v>160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F8-458F-9E3C-A0D52C7C0FFD}"/>
            </c:ext>
          </c:extLst>
        </c:ser>
        <c:ser>
          <c:idx val="2"/>
          <c:order val="2"/>
          <c:tx>
            <c:strRef>
              <c:f>Summary!$Q$12</c:f>
              <c:strCache>
                <c:ptCount val="1"/>
                <c:pt idx="0">
                  <c:v>Assaults Strathcona 2019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Summary!$R$9:$AC$9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Summary!$R$12:$AC$12</c:f>
              <c:numCache>
                <c:formatCode>General</c:formatCode>
                <c:ptCount val="12"/>
                <c:pt idx="0">
                  <c:v>44</c:v>
                </c:pt>
                <c:pt idx="1">
                  <c:v>49</c:v>
                </c:pt>
                <c:pt idx="2">
                  <c:v>57</c:v>
                </c:pt>
                <c:pt idx="3">
                  <c:v>58</c:v>
                </c:pt>
                <c:pt idx="4">
                  <c:v>61</c:v>
                </c:pt>
                <c:pt idx="5">
                  <c:v>70</c:v>
                </c:pt>
                <c:pt idx="6">
                  <c:v>65</c:v>
                </c:pt>
                <c:pt idx="7">
                  <c:v>82</c:v>
                </c:pt>
                <c:pt idx="8">
                  <c:v>75</c:v>
                </c:pt>
                <c:pt idx="9">
                  <c:v>54</c:v>
                </c:pt>
                <c:pt idx="10">
                  <c:v>53</c:v>
                </c:pt>
                <c:pt idx="11">
                  <c:v>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BF8-458F-9E3C-A0D52C7C0FFD}"/>
            </c:ext>
          </c:extLst>
        </c:ser>
        <c:ser>
          <c:idx val="3"/>
          <c:order val="3"/>
          <c:tx>
            <c:strRef>
              <c:f>Summary!$Q$13</c:f>
              <c:strCache>
                <c:ptCount val="1"/>
                <c:pt idx="0">
                  <c:v>Assaults Strathcona 2020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Summary!$R$9:$AC$9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Summary!$R$13:$AC$13</c:f>
              <c:numCache>
                <c:formatCode>General</c:formatCode>
                <c:ptCount val="12"/>
                <c:pt idx="0">
                  <c:v>69</c:v>
                </c:pt>
                <c:pt idx="1">
                  <c:v>65</c:v>
                </c:pt>
                <c:pt idx="2">
                  <c:v>54</c:v>
                </c:pt>
                <c:pt idx="3">
                  <c:v>66</c:v>
                </c:pt>
                <c:pt idx="4">
                  <c:v>74</c:v>
                </c:pt>
                <c:pt idx="5">
                  <c:v>66</c:v>
                </c:pt>
                <c:pt idx="6">
                  <c:v>66</c:v>
                </c:pt>
                <c:pt idx="7">
                  <c:v>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BF8-458F-9E3C-A0D52C7C0F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6704920"/>
        <c:axId val="706712136"/>
      </c:lineChart>
      <c:catAx>
        <c:axId val="706704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6712136"/>
        <c:crosses val="autoZero"/>
        <c:auto val="1"/>
        <c:lblAlgn val="ctr"/>
        <c:lblOffset val="100"/>
        <c:noMultiLvlLbl val="0"/>
      </c:catAx>
      <c:valAx>
        <c:axId val="706712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6704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Summary!$Q$16</c:f>
              <c:strCache>
                <c:ptCount val="1"/>
                <c:pt idx="0">
                  <c:v>B&amp;E, Thefts, Mischief CBD 2019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Summary!$R$15:$AC$15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Summary!$R$16:$AC$16</c:f>
              <c:numCache>
                <c:formatCode>0</c:formatCode>
                <c:ptCount val="12"/>
                <c:pt idx="0">
                  <c:v>1124</c:v>
                </c:pt>
                <c:pt idx="1">
                  <c:v>909</c:v>
                </c:pt>
                <c:pt idx="2">
                  <c:v>1040</c:v>
                </c:pt>
                <c:pt idx="3">
                  <c:v>1024</c:v>
                </c:pt>
                <c:pt idx="4">
                  <c:v>1115</c:v>
                </c:pt>
                <c:pt idx="5">
                  <c:v>997</c:v>
                </c:pt>
                <c:pt idx="6">
                  <c:v>1205</c:v>
                </c:pt>
                <c:pt idx="7">
                  <c:v>1212</c:v>
                </c:pt>
                <c:pt idx="8">
                  <c:v>1193</c:v>
                </c:pt>
                <c:pt idx="9">
                  <c:v>1205</c:v>
                </c:pt>
                <c:pt idx="10">
                  <c:v>1202</c:v>
                </c:pt>
                <c:pt idx="11">
                  <c:v>1102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D4-4F92-B559-D09F13A8918C}"/>
            </c:ext>
          </c:extLst>
        </c:ser>
        <c:ser>
          <c:idx val="1"/>
          <c:order val="1"/>
          <c:tx>
            <c:strRef>
              <c:f>Summary!$Q$17</c:f>
              <c:strCache>
                <c:ptCount val="1"/>
                <c:pt idx="0">
                  <c:v>B&amp;E, Thefts, Mischief CBD 2020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Summary!$R$15:$AC$15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Summary!$R$17:$AC$17</c:f>
              <c:numCache>
                <c:formatCode>0</c:formatCode>
                <c:ptCount val="12"/>
                <c:pt idx="0">
                  <c:v>1159</c:v>
                </c:pt>
                <c:pt idx="1">
                  <c:v>1123</c:v>
                </c:pt>
                <c:pt idx="2">
                  <c:v>888</c:v>
                </c:pt>
                <c:pt idx="3">
                  <c:v>599</c:v>
                </c:pt>
                <c:pt idx="4">
                  <c:v>418</c:v>
                </c:pt>
                <c:pt idx="5">
                  <c:v>428</c:v>
                </c:pt>
                <c:pt idx="6">
                  <c:v>539</c:v>
                </c:pt>
                <c:pt idx="7">
                  <c:v>648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D4-4F92-B559-D09F13A8918C}"/>
            </c:ext>
          </c:extLst>
        </c:ser>
        <c:ser>
          <c:idx val="2"/>
          <c:order val="2"/>
          <c:tx>
            <c:strRef>
              <c:f>Summary!$Q$18</c:f>
              <c:strCache>
                <c:ptCount val="1"/>
                <c:pt idx="0">
                  <c:v>B&amp;E, Thefts, Mischief Strathcona 2019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Summary!$R$15:$AC$15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Summary!$R$18:$AC$18</c:f>
              <c:numCache>
                <c:formatCode>0</c:formatCode>
                <c:ptCount val="12"/>
                <c:pt idx="0">
                  <c:v>175</c:v>
                </c:pt>
                <c:pt idx="1">
                  <c:v>128</c:v>
                </c:pt>
                <c:pt idx="2">
                  <c:v>140</c:v>
                </c:pt>
                <c:pt idx="3">
                  <c:v>205</c:v>
                </c:pt>
                <c:pt idx="4">
                  <c:v>179</c:v>
                </c:pt>
                <c:pt idx="5">
                  <c:v>248</c:v>
                </c:pt>
                <c:pt idx="6">
                  <c:v>240</c:v>
                </c:pt>
                <c:pt idx="7">
                  <c:v>197</c:v>
                </c:pt>
                <c:pt idx="8">
                  <c:v>229</c:v>
                </c:pt>
                <c:pt idx="9">
                  <c:v>229</c:v>
                </c:pt>
                <c:pt idx="10">
                  <c:v>201</c:v>
                </c:pt>
                <c:pt idx="11">
                  <c:v>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D4-4F92-B559-D09F13A8918C}"/>
            </c:ext>
          </c:extLst>
        </c:ser>
        <c:ser>
          <c:idx val="3"/>
          <c:order val="3"/>
          <c:tx>
            <c:strRef>
              <c:f>Summary!$Q$19</c:f>
              <c:strCache>
                <c:ptCount val="1"/>
                <c:pt idx="0">
                  <c:v>B&amp;E, Thefts, Mischief Strathcona 2020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Summary!$R$15:$AC$15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Summary!$R$19:$AC$19</c:f>
              <c:numCache>
                <c:formatCode>0</c:formatCode>
                <c:ptCount val="12"/>
                <c:pt idx="0">
                  <c:v>163</c:v>
                </c:pt>
                <c:pt idx="1">
                  <c:v>190</c:v>
                </c:pt>
                <c:pt idx="2">
                  <c:v>223</c:v>
                </c:pt>
                <c:pt idx="3">
                  <c:v>172</c:v>
                </c:pt>
                <c:pt idx="4">
                  <c:v>119</c:v>
                </c:pt>
                <c:pt idx="5">
                  <c:v>117</c:v>
                </c:pt>
                <c:pt idx="6">
                  <c:v>160</c:v>
                </c:pt>
                <c:pt idx="7">
                  <c:v>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D4-4F92-B559-D09F13A891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1727192"/>
        <c:axId val="671722928"/>
      </c:lineChart>
      <c:catAx>
        <c:axId val="671727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1722928"/>
        <c:crosses val="autoZero"/>
        <c:auto val="1"/>
        <c:lblAlgn val="ctr"/>
        <c:lblOffset val="100"/>
        <c:noMultiLvlLbl val="0"/>
      </c:catAx>
      <c:valAx>
        <c:axId val="671722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1727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Arsons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Summary!$AG$4</c:f>
              <c:strCache>
                <c:ptCount val="1"/>
                <c:pt idx="0">
                  <c:v>Arsons Vancouver 2019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Summary!$AH$3:$AS$3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Summary!$AH$4:$AS$4</c:f>
              <c:numCache>
                <c:formatCode>0</c:formatCode>
                <c:ptCount val="12"/>
                <c:pt idx="0">
                  <c:v>12</c:v>
                </c:pt>
                <c:pt idx="1">
                  <c:v>21</c:v>
                </c:pt>
                <c:pt idx="2">
                  <c:v>23</c:v>
                </c:pt>
                <c:pt idx="3">
                  <c:v>20</c:v>
                </c:pt>
                <c:pt idx="4">
                  <c:v>22</c:v>
                </c:pt>
                <c:pt idx="5">
                  <c:v>13</c:v>
                </c:pt>
                <c:pt idx="6">
                  <c:v>30</c:v>
                </c:pt>
                <c:pt idx="7">
                  <c:v>19</c:v>
                </c:pt>
                <c:pt idx="8">
                  <c:v>19</c:v>
                </c:pt>
                <c:pt idx="9">
                  <c:v>27</c:v>
                </c:pt>
                <c:pt idx="10">
                  <c:v>31</c:v>
                </c:pt>
                <c:pt idx="11">
                  <c:v>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71-4DA4-9BC2-0E8AA1B83F9E}"/>
            </c:ext>
          </c:extLst>
        </c:ser>
        <c:ser>
          <c:idx val="1"/>
          <c:order val="1"/>
          <c:tx>
            <c:strRef>
              <c:f>Summary!$AG$5</c:f>
              <c:strCache>
                <c:ptCount val="1"/>
                <c:pt idx="0">
                  <c:v>Arsons Vancouver 2020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Summary!$AH$3:$AS$3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Summary!$AH$5:$AS$5</c:f>
              <c:numCache>
                <c:formatCode>0</c:formatCode>
                <c:ptCount val="12"/>
                <c:pt idx="0">
                  <c:v>5</c:v>
                </c:pt>
                <c:pt idx="1">
                  <c:v>16</c:v>
                </c:pt>
                <c:pt idx="2">
                  <c:v>38</c:v>
                </c:pt>
                <c:pt idx="3">
                  <c:v>41</c:v>
                </c:pt>
                <c:pt idx="4">
                  <c:v>39</c:v>
                </c:pt>
                <c:pt idx="5">
                  <c:v>24</c:v>
                </c:pt>
                <c:pt idx="6">
                  <c:v>25</c:v>
                </c:pt>
                <c:pt idx="7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71-4DA4-9BC2-0E8AA1B83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7429776"/>
        <c:axId val="467432728"/>
      </c:lineChart>
      <c:catAx>
        <c:axId val="467429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7432728"/>
        <c:crosses val="autoZero"/>
        <c:auto val="1"/>
        <c:lblAlgn val="ctr"/>
        <c:lblOffset val="100"/>
        <c:noMultiLvlLbl val="0"/>
      </c:catAx>
      <c:valAx>
        <c:axId val="467432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7429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Crime</a:t>
            </a:r>
            <a:r>
              <a:rPr lang="en-US" baseline="0"/>
              <a:t> during Pandemic (Mar-Aug) relative to Prior 6 Months &amp; Same 6 Months Last Year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Summary!$AG$11</c:f>
              <c:strCache>
                <c:ptCount val="1"/>
                <c:pt idx="0">
                  <c:v>Prior 6 months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Summary!$AH$10:$AQ$10</c:f>
              <c:strCache>
                <c:ptCount val="10"/>
                <c:pt idx="0">
                  <c:v>Sex Offences</c:v>
                </c:pt>
                <c:pt idx="1">
                  <c:v>Assaults</c:v>
                </c:pt>
                <c:pt idx="2">
                  <c:v>Robbery</c:v>
                </c:pt>
                <c:pt idx="3">
                  <c:v>B&amp;E</c:v>
                </c:pt>
                <c:pt idx="4">
                  <c:v>Theft of MV</c:v>
                </c:pt>
                <c:pt idx="5">
                  <c:v>Theft from Auto</c:v>
                </c:pt>
                <c:pt idx="6">
                  <c:v>Theft&lt;&gt;$5K</c:v>
                </c:pt>
                <c:pt idx="7">
                  <c:v>Arson</c:v>
                </c:pt>
                <c:pt idx="8">
                  <c:v>Mischief</c:v>
                </c:pt>
                <c:pt idx="9">
                  <c:v>Offensive Weapons</c:v>
                </c:pt>
              </c:strCache>
            </c:strRef>
          </c:cat>
          <c:val>
            <c:numRef>
              <c:f>Summary!$AH$11:$AQ$11</c:f>
              <c:numCache>
                <c:formatCode>0%</c:formatCode>
                <c:ptCount val="10"/>
                <c:pt idx="0">
                  <c:v>3.937007874015741E-2</c:v>
                </c:pt>
                <c:pt idx="1">
                  <c:v>1.6049933125278582E-2</c:v>
                </c:pt>
                <c:pt idx="2">
                  <c:v>4.4673539518900407E-2</c:v>
                </c:pt>
                <c:pt idx="3">
                  <c:v>-0.12089498376037533</c:v>
                </c:pt>
                <c:pt idx="4">
                  <c:v>-0.365506329113924</c:v>
                </c:pt>
                <c:pt idx="5">
                  <c:v>-0.46562461839052383</c:v>
                </c:pt>
                <c:pt idx="6">
                  <c:v>-0.33180638265384033</c:v>
                </c:pt>
                <c:pt idx="7">
                  <c:v>0.71052631578947367</c:v>
                </c:pt>
                <c:pt idx="8">
                  <c:v>-0.11566265060240966</c:v>
                </c:pt>
                <c:pt idx="9">
                  <c:v>0.11847389558232924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AE-4693-8C61-CE3292510C85}"/>
            </c:ext>
          </c:extLst>
        </c:ser>
        <c:ser>
          <c:idx val="1"/>
          <c:order val="1"/>
          <c:tx>
            <c:strRef>
              <c:f>Summary!$AG$12</c:f>
              <c:strCache>
                <c:ptCount val="1"/>
                <c:pt idx="0">
                  <c:v>YoY Same 6 months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Summary!$AH$10:$AQ$10</c:f>
              <c:strCache>
                <c:ptCount val="10"/>
                <c:pt idx="0">
                  <c:v>Sex Offences</c:v>
                </c:pt>
                <c:pt idx="1">
                  <c:v>Assaults</c:v>
                </c:pt>
                <c:pt idx="2">
                  <c:v>Robbery</c:v>
                </c:pt>
                <c:pt idx="3">
                  <c:v>B&amp;E</c:v>
                </c:pt>
                <c:pt idx="4">
                  <c:v>Theft of MV</c:v>
                </c:pt>
                <c:pt idx="5">
                  <c:v>Theft from Auto</c:v>
                </c:pt>
                <c:pt idx="6">
                  <c:v>Theft&lt;&gt;$5K</c:v>
                </c:pt>
                <c:pt idx="7">
                  <c:v>Arson</c:v>
                </c:pt>
                <c:pt idx="8">
                  <c:v>Mischief</c:v>
                </c:pt>
                <c:pt idx="9">
                  <c:v>Offensive Weapons</c:v>
                </c:pt>
              </c:strCache>
            </c:strRef>
          </c:cat>
          <c:val>
            <c:numRef>
              <c:f>Summary!$AH$12:$AQ$12</c:f>
              <c:numCache>
                <c:formatCode>0%</c:formatCode>
                <c:ptCount val="10"/>
                <c:pt idx="0">
                  <c:v>-4.6931407942238268E-2</c:v>
                </c:pt>
                <c:pt idx="1">
                  <c:v>-3.4322033898305127E-2</c:v>
                </c:pt>
                <c:pt idx="2">
                  <c:v>-4.4025157232704393E-2</c:v>
                </c:pt>
                <c:pt idx="3">
                  <c:v>0.16722568279827499</c:v>
                </c:pt>
                <c:pt idx="4">
                  <c:v>-0.43441466854724964</c:v>
                </c:pt>
                <c:pt idx="5">
                  <c:v>-0.45814759782070336</c:v>
                </c:pt>
                <c:pt idx="6">
                  <c:v>-0.35609181871689233</c:v>
                </c:pt>
                <c:pt idx="7">
                  <c:v>0.53543307086614167</c:v>
                </c:pt>
                <c:pt idx="8">
                  <c:v>4.4733631557543729E-2</c:v>
                </c:pt>
                <c:pt idx="9">
                  <c:v>5.6925996204933549E-2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AE-4693-8C61-CE3292510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03727320"/>
        <c:axId val="703728960"/>
      </c:barChart>
      <c:catAx>
        <c:axId val="703727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3728960"/>
        <c:crosses val="autoZero"/>
        <c:auto val="1"/>
        <c:lblAlgn val="ctr"/>
        <c:lblOffset val="100"/>
        <c:noMultiLvlLbl val="0"/>
      </c:catAx>
      <c:valAx>
        <c:axId val="703728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3727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Sheet9!$B$18</c:f>
              <c:strCache>
                <c:ptCount val="1"/>
                <c:pt idx="0">
                  <c:v>Sex Offences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Sheet9!$B$19:$B$26</c:f>
              <c:numCache>
                <c:formatCode>0%</c:formatCode>
                <c:ptCount val="8"/>
                <c:pt idx="0">
                  <c:v>-9.0909090909090939E-2</c:v>
                </c:pt>
                <c:pt idx="1">
                  <c:v>-0.5</c:v>
                </c:pt>
                <c:pt idx="2">
                  <c:v>0.33333333333333326</c:v>
                </c:pt>
                <c:pt idx="3">
                  <c:v>-0.4285714285714286</c:v>
                </c:pt>
                <c:pt idx="4">
                  <c:v>-0.8</c:v>
                </c:pt>
                <c:pt idx="5">
                  <c:v>-0.75</c:v>
                </c:pt>
                <c:pt idx="6">
                  <c:v>0.14285714285714279</c:v>
                </c:pt>
                <c:pt idx="7">
                  <c:v>-2.0408163265306145E-2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8B-424F-88CA-EB6AF864D24E}"/>
            </c:ext>
          </c:extLst>
        </c:ser>
        <c:ser>
          <c:idx val="1"/>
          <c:order val="1"/>
          <c:tx>
            <c:strRef>
              <c:f>Sheet9!$C$18</c:f>
              <c:strCache>
                <c:ptCount val="1"/>
                <c:pt idx="0">
                  <c:v>Assaults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Sheet9!$C$19:$C$26</c:f>
              <c:numCache>
                <c:formatCode>0%</c:formatCode>
                <c:ptCount val="8"/>
                <c:pt idx="0">
                  <c:v>0.11111111111111116</c:v>
                </c:pt>
                <c:pt idx="1">
                  <c:v>-0.12568306010928965</c:v>
                </c:pt>
                <c:pt idx="2">
                  <c:v>-7.5757575757575801E-2</c:v>
                </c:pt>
                <c:pt idx="3">
                  <c:v>-0.25609756097560976</c:v>
                </c:pt>
                <c:pt idx="4">
                  <c:v>-8.333333333333337E-2</c:v>
                </c:pt>
                <c:pt idx="5">
                  <c:v>-0.13157894736842102</c:v>
                </c:pt>
                <c:pt idx="6">
                  <c:v>6.0209424083769614E-2</c:v>
                </c:pt>
                <c:pt idx="7">
                  <c:v>-0.12337662337662336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8B-424F-88CA-EB6AF864D24E}"/>
            </c:ext>
          </c:extLst>
        </c:ser>
        <c:ser>
          <c:idx val="2"/>
          <c:order val="2"/>
          <c:tx>
            <c:strRef>
              <c:f>Sheet9!$D$18</c:f>
              <c:strCache>
                <c:ptCount val="1"/>
                <c:pt idx="0">
                  <c:v>Robbery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Sheet9!$D$19:$D$26</c:f>
              <c:numCache>
                <c:formatCode>0%</c:formatCode>
                <c:ptCount val="8"/>
                <c:pt idx="0">
                  <c:v>6.6666666666666652E-2</c:v>
                </c:pt>
                <c:pt idx="1">
                  <c:v>-0.4838709677419355</c:v>
                </c:pt>
                <c:pt idx="2">
                  <c:v>-9.0909090909090939E-2</c:v>
                </c:pt>
                <c:pt idx="3">
                  <c:v>0.11111111111111116</c:v>
                </c:pt>
                <c:pt idx="4">
                  <c:v>0</c:v>
                </c:pt>
                <c:pt idx="5">
                  <c:v>-0.7142857142857143</c:v>
                </c:pt>
                <c:pt idx="6">
                  <c:v>-5.555555555555558E-2</c:v>
                </c:pt>
                <c:pt idx="7">
                  <c:v>-0.23880597014925375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8B-424F-88CA-EB6AF864D24E}"/>
            </c:ext>
          </c:extLst>
        </c:ser>
        <c:ser>
          <c:idx val="3"/>
          <c:order val="3"/>
          <c:tx>
            <c:strRef>
              <c:f>Sheet9!$E$18</c:f>
              <c:strCache>
                <c:ptCount val="1"/>
                <c:pt idx="0">
                  <c:v>B&amp;E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Sheet9!$E$19:$E$26</c:f>
              <c:numCache>
                <c:formatCode>0%</c:formatCode>
                <c:ptCount val="8"/>
                <c:pt idx="0">
                  <c:v>0.1454545454545455</c:v>
                </c:pt>
                <c:pt idx="1">
                  <c:v>-0.11267605633802813</c:v>
                </c:pt>
                <c:pt idx="2">
                  <c:v>0.5714285714285714</c:v>
                </c:pt>
                <c:pt idx="3">
                  <c:v>-0.12</c:v>
                </c:pt>
                <c:pt idx="4">
                  <c:v>4.1666666666666741E-2</c:v>
                </c:pt>
                <c:pt idx="5">
                  <c:v>-0.45652173913043481</c:v>
                </c:pt>
                <c:pt idx="6">
                  <c:v>-6.7988668555240772E-2</c:v>
                </c:pt>
                <c:pt idx="7">
                  <c:v>-0.18362282878411906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88B-424F-88CA-EB6AF864D24E}"/>
            </c:ext>
          </c:extLst>
        </c:ser>
        <c:ser>
          <c:idx val="4"/>
          <c:order val="4"/>
          <c:tx>
            <c:strRef>
              <c:f>Sheet9!$F$18</c:f>
              <c:strCache>
                <c:ptCount val="1"/>
                <c:pt idx="0">
                  <c:v>Theft of MV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Sheet9!$F$19:$F$26</c:f>
              <c:numCache>
                <c:formatCode>0%</c:formatCode>
                <c:ptCount val="8"/>
                <c:pt idx="0">
                  <c:v>-0.33333333333333337</c:v>
                </c:pt>
                <c:pt idx="1">
                  <c:v>-0.82608695652173914</c:v>
                </c:pt>
                <c:pt idx="2">
                  <c:v>0.10000000000000009</c:v>
                </c:pt>
                <c:pt idx="3">
                  <c:v>0.10000000000000009</c:v>
                </c:pt>
                <c:pt idx="4">
                  <c:v>2</c:v>
                </c:pt>
                <c:pt idx="5">
                  <c:v>0.28571428571428581</c:v>
                </c:pt>
                <c:pt idx="6">
                  <c:v>0.3125</c:v>
                </c:pt>
                <c:pt idx="7">
                  <c:v>-0.39130434782608692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8B-424F-88CA-EB6AF864D24E}"/>
            </c:ext>
          </c:extLst>
        </c:ser>
        <c:ser>
          <c:idx val="5"/>
          <c:order val="5"/>
          <c:tx>
            <c:strRef>
              <c:f>Sheet9!$G$18</c:f>
              <c:strCache>
                <c:ptCount val="1"/>
                <c:pt idx="0">
                  <c:v>Theft from Auto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Sheet9!$G$19:$G$26</c:f>
              <c:numCache>
                <c:formatCode>0%</c:formatCode>
                <c:ptCount val="8"/>
                <c:pt idx="0">
                  <c:v>0.27058823529411757</c:v>
                </c:pt>
                <c:pt idx="1">
                  <c:v>-0.59090909090909083</c:v>
                </c:pt>
                <c:pt idx="2">
                  <c:v>0.39285714285714279</c:v>
                </c:pt>
                <c:pt idx="3">
                  <c:v>-0.390625</c:v>
                </c:pt>
                <c:pt idx="4">
                  <c:v>-0.19999999999999996</c:v>
                </c:pt>
                <c:pt idx="5">
                  <c:v>-0.56923076923076921</c:v>
                </c:pt>
                <c:pt idx="6">
                  <c:v>0.25278219395866453</c:v>
                </c:pt>
                <c:pt idx="7">
                  <c:v>-0.45467128027681658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88B-424F-88CA-EB6AF864D24E}"/>
            </c:ext>
          </c:extLst>
        </c:ser>
        <c:ser>
          <c:idx val="6"/>
          <c:order val="6"/>
          <c:tx>
            <c:strRef>
              <c:f>Sheet9!$H$18</c:f>
              <c:strCache>
                <c:ptCount val="1"/>
                <c:pt idx="0">
                  <c:v>Theft &lt;&gt;$5k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Sheet9!$H$19:$H$26</c:f>
              <c:numCache>
                <c:formatCode>0%</c:formatCode>
                <c:ptCount val="8"/>
                <c:pt idx="0">
                  <c:v>0.4375</c:v>
                </c:pt>
                <c:pt idx="1">
                  <c:v>-0.47291666666666665</c:v>
                </c:pt>
                <c:pt idx="2">
                  <c:v>-6.3492063492063489E-2</c:v>
                </c:pt>
                <c:pt idx="3">
                  <c:v>-0.18055555555555558</c:v>
                </c:pt>
                <c:pt idx="4">
                  <c:v>-0.1785714285714286</c:v>
                </c:pt>
                <c:pt idx="5">
                  <c:v>-0.66176470588235292</c:v>
                </c:pt>
                <c:pt idx="6">
                  <c:v>4.3113772455089849E-2</c:v>
                </c:pt>
                <c:pt idx="7">
                  <c:v>-0.33307810107197555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88B-424F-88CA-EB6AF864D24E}"/>
            </c:ext>
          </c:extLst>
        </c:ser>
        <c:ser>
          <c:idx val="7"/>
          <c:order val="7"/>
          <c:tx>
            <c:strRef>
              <c:f>Sheet9!$I$18</c:f>
              <c:strCache>
                <c:ptCount val="1"/>
                <c:pt idx="0">
                  <c:v>Arson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Sheet9!$I$19:$I$26</c:f>
              <c:numCache>
                <c:formatCode>0%</c:formatCode>
                <c:ptCount val="8"/>
                <c:pt idx="0">
                  <c:v>1</c:v>
                </c:pt>
                <c:pt idx="1">
                  <c:v>1.5</c:v>
                </c:pt>
                <c:pt idx="2">
                  <c:v>0.66666666666666674</c:v>
                </c:pt>
                <c:pt idx="3">
                  <c:v>0.4285714285714286</c:v>
                </c:pt>
                <c:pt idx="4">
                  <c:v>-1</c:v>
                </c:pt>
                <c:pt idx="5">
                  <c:v>-1</c:v>
                </c:pt>
                <c:pt idx="6">
                  <c:v>0.12000000000000011</c:v>
                </c:pt>
                <c:pt idx="7">
                  <c:v>0.47368421052631571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88B-424F-88CA-EB6AF864D24E}"/>
            </c:ext>
          </c:extLst>
        </c:ser>
        <c:ser>
          <c:idx val="8"/>
          <c:order val="8"/>
          <c:tx>
            <c:strRef>
              <c:f>Sheet9!$J$18</c:f>
              <c:strCache>
                <c:ptCount val="1"/>
                <c:pt idx="0">
                  <c:v>Mischief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Sheet9!$J$19:$J$26</c:f>
              <c:numCache>
                <c:formatCode>0%</c:formatCode>
                <c:ptCount val="8"/>
                <c:pt idx="0">
                  <c:v>-0.15942028985507251</c:v>
                </c:pt>
                <c:pt idx="1">
                  <c:v>-0.1278195488721805</c:v>
                </c:pt>
                <c:pt idx="2">
                  <c:v>-0.36363636363636365</c:v>
                </c:pt>
                <c:pt idx="3">
                  <c:v>-2.777777777777779E-2</c:v>
                </c:pt>
                <c:pt idx="4">
                  <c:v>0.19999999999999996</c:v>
                </c:pt>
                <c:pt idx="5">
                  <c:v>0.125</c:v>
                </c:pt>
                <c:pt idx="6">
                  <c:v>-1.0126582278481067E-2</c:v>
                </c:pt>
                <c:pt idx="7">
                  <c:v>-6.4593301435406647E-2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88B-424F-88CA-EB6AF864D24E}"/>
            </c:ext>
          </c:extLst>
        </c:ser>
        <c:ser>
          <c:idx val="9"/>
          <c:order val="9"/>
          <c:tx>
            <c:strRef>
              <c:f>Sheet9!$K$18</c:f>
              <c:strCache>
                <c:ptCount val="1"/>
                <c:pt idx="0">
                  <c:v>Offensive Weapons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Sheet9!$A$19:$A$26</c:f>
              <c:strCache>
                <c:ptCount val="8"/>
                <c:pt idx="0">
                  <c:v>Central Business District MOM</c:v>
                </c:pt>
                <c:pt idx="1">
                  <c:v>Central Business District YOY</c:v>
                </c:pt>
                <c:pt idx="2">
                  <c:v>Strathcona MOM</c:v>
                </c:pt>
                <c:pt idx="3">
                  <c:v>Strathcona YOY</c:v>
                </c:pt>
                <c:pt idx="4">
                  <c:v>West End MOM</c:v>
                </c:pt>
                <c:pt idx="5">
                  <c:v>West End YOY</c:v>
                </c:pt>
                <c:pt idx="6">
                  <c:v>GRAND TOTAL MOM</c:v>
                </c:pt>
                <c:pt idx="7">
                  <c:v>GRAND TOTAL YOY</c:v>
                </c:pt>
              </c:strCache>
            </c:strRef>
          </c:cat>
          <c:val>
            <c:numRef>
              <c:f>Sheet9!$K$19:$K$26</c:f>
              <c:numCache>
                <c:formatCode>0%</c:formatCode>
                <c:ptCount val="8"/>
                <c:pt idx="0">
                  <c:v>-4.7619047619047672E-2</c:v>
                </c:pt>
                <c:pt idx="1">
                  <c:v>-0.41176470588235292</c:v>
                </c:pt>
                <c:pt idx="2">
                  <c:v>-0.25</c:v>
                </c:pt>
                <c:pt idx="3">
                  <c:v>-0.47058823529411764</c:v>
                </c:pt>
                <c:pt idx="4">
                  <c:v>0.5</c:v>
                </c:pt>
                <c:pt idx="5">
                  <c:v>1</c:v>
                </c:pt>
                <c:pt idx="6">
                  <c:v>7.6923076923076872E-2</c:v>
                </c:pt>
                <c:pt idx="7">
                  <c:v>-0.24615384615384617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88B-424F-88CA-EB6AF864D2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1891496"/>
        <c:axId val="263250064"/>
      </c:barChart>
      <c:catAx>
        <c:axId val="681891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3250064"/>
        <c:crosses val="autoZero"/>
        <c:auto val="1"/>
        <c:lblAlgn val="ctr"/>
        <c:lblOffset val="100"/>
        <c:noMultiLvlLbl val="0"/>
      </c:catAx>
      <c:valAx>
        <c:axId val="26325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1891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VPD</a:t>
            </a:r>
            <a:r>
              <a:rPr lang="en-US" baseline="0"/>
              <a:t> Crime Trends for August 2020 vs. August 2019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Sheet9!$A$29</c:f>
              <c:strCache>
                <c:ptCount val="1"/>
                <c:pt idx="0">
                  <c:v>Vancouver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Sheet9!$B$28:$K$28</c:f>
              <c:strCache>
                <c:ptCount val="10"/>
                <c:pt idx="0">
                  <c:v>Sex Offences</c:v>
                </c:pt>
                <c:pt idx="1">
                  <c:v>Assaults</c:v>
                </c:pt>
                <c:pt idx="2">
                  <c:v>Robbery</c:v>
                </c:pt>
                <c:pt idx="3">
                  <c:v>B&amp;E</c:v>
                </c:pt>
                <c:pt idx="4">
                  <c:v>Theft of MV</c:v>
                </c:pt>
                <c:pt idx="5">
                  <c:v>Theft from Auto</c:v>
                </c:pt>
                <c:pt idx="6">
                  <c:v>Theft &lt;&gt;$5k</c:v>
                </c:pt>
                <c:pt idx="7">
                  <c:v>Arson</c:v>
                </c:pt>
                <c:pt idx="8">
                  <c:v>Mischief</c:v>
                </c:pt>
                <c:pt idx="9">
                  <c:v>Offensive Weapons</c:v>
                </c:pt>
              </c:strCache>
            </c:strRef>
          </c:cat>
          <c:val>
            <c:numRef>
              <c:f>Sheet9!$B$29:$K$29</c:f>
              <c:numCache>
                <c:formatCode>0%</c:formatCode>
                <c:ptCount val="10"/>
                <c:pt idx="0">
                  <c:v>-2.0408163265306145E-2</c:v>
                </c:pt>
                <c:pt idx="1">
                  <c:v>-0.12337662337662336</c:v>
                </c:pt>
                <c:pt idx="2">
                  <c:v>-0.23880597014925375</c:v>
                </c:pt>
                <c:pt idx="3">
                  <c:v>-0.18362282878411906</c:v>
                </c:pt>
                <c:pt idx="4">
                  <c:v>-0.39130434782608692</c:v>
                </c:pt>
                <c:pt idx="5">
                  <c:v>-0.45467128027681658</c:v>
                </c:pt>
                <c:pt idx="6">
                  <c:v>-0.33307810107197555</c:v>
                </c:pt>
                <c:pt idx="7">
                  <c:v>0.47368421052631571</c:v>
                </c:pt>
                <c:pt idx="8">
                  <c:v>-6.4593301435406647E-2</c:v>
                </c:pt>
                <c:pt idx="9">
                  <c:v>-0.24615384615384617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7-4C84-9CA4-BA51A7C06CFC}"/>
            </c:ext>
          </c:extLst>
        </c:ser>
        <c:ser>
          <c:idx val="1"/>
          <c:order val="1"/>
          <c:tx>
            <c:strRef>
              <c:f>Sheet9!$A$30</c:f>
              <c:strCache>
                <c:ptCount val="1"/>
                <c:pt idx="0">
                  <c:v>Central Business District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Sheet9!$B$28:$K$28</c:f>
              <c:strCache>
                <c:ptCount val="10"/>
                <c:pt idx="0">
                  <c:v>Sex Offences</c:v>
                </c:pt>
                <c:pt idx="1">
                  <c:v>Assaults</c:v>
                </c:pt>
                <c:pt idx="2">
                  <c:v>Robbery</c:v>
                </c:pt>
                <c:pt idx="3">
                  <c:v>B&amp;E</c:v>
                </c:pt>
                <c:pt idx="4">
                  <c:v>Theft of MV</c:v>
                </c:pt>
                <c:pt idx="5">
                  <c:v>Theft from Auto</c:v>
                </c:pt>
                <c:pt idx="6">
                  <c:v>Theft &lt;&gt;$5k</c:v>
                </c:pt>
                <c:pt idx="7">
                  <c:v>Arson</c:v>
                </c:pt>
                <c:pt idx="8">
                  <c:v>Mischief</c:v>
                </c:pt>
                <c:pt idx="9">
                  <c:v>Offensive Weapons</c:v>
                </c:pt>
              </c:strCache>
            </c:strRef>
          </c:cat>
          <c:val>
            <c:numRef>
              <c:f>Sheet9!$B$30:$K$30</c:f>
              <c:numCache>
                <c:formatCode>0%</c:formatCode>
                <c:ptCount val="10"/>
                <c:pt idx="0">
                  <c:v>-0.5</c:v>
                </c:pt>
                <c:pt idx="1">
                  <c:v>-0.12568306010928965</c:v>
                </c:pt>
                <c:pt idx="2">
                  <c:v>-0.4838709677419355</c:v>
                </c:pt>
                <c:pt idx="3">
                  <c:v>-0.11267605633802813</c:v>
                </c:pt>
                <c:pt idx="4">
                  <c:v>-0.82608695652173914</c:v>
                </c:pt>
                <c:pt idx="5">
                  <c:v>-0.59090909090909083</c:v>
                </c:pt>
                <c:pt idx="6">
                  <c:v>-0.47291666666666665</c:v>
                </c:pt>
                <c:pt idx="7">
                  <c:v>1.5</c:v>
                </c:pt>
                <c:pt idx="8">
                  <c:v>-0.1278195488721805</c:v>
                </c:pt>
                <c:pt idx="9">
                  <c:v>-0.41176470588235292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57-4C84-9CA4-BA51A7C06C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09054976"/>
        <c:axId val="509051368"/>
      </c:barChart>
      <c:catAx>
        <c:axId val="509054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9051368"/>
        <c:crosses val="autoZero"/>
        <c:auto val="1"/>
        <c:lblAlgn val="ctr"/>
        <c:lblOffset val="100"/>
        <c:noMultiLvlLbl val="0"/>
      </c:catAx>
      <c:valAx>
        <c:axId val="509051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9054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57149</xdr:colOff>
      <xdr:row>20</xdr:row>
      <xdr:rowOff>152400</xdr:rowOff>
    </xdr:from>
    <xdr:to>
      <xdr:col>26</xdr:col>
      <xdr:colOff>333374</xdr:colOff>
      <xdr:row>44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95250</xdr:colOff>
      <xdr:row>20</xdr:row>
      <xdr:rowOff>152400</xdr:rowOff>
    </xdr:from>
    <xdr:to>
      <xdr:col>35</xdr:col>
      <xdr:colOff>400050</xdr:colOff>
      <xdr:row>37</xdr:row>
      <xdr:rowOff>142875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104775</xdr:colOff>
      <xdr:row>38</xdr:row>
      <xdr:rowOff>76200</xdr:rowOff>
    </xdr:from>
    <xdr:to>
      <xdr:col>35</xdr:col>
      <xdr:colOff>409575</xdr:colOff>
      <xdr:row>55</xdr:row>
      <xdr:rowOff>66675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36</xdr:col>
      <xdr:colOff>152400</xdr:colOff>
      <xdr:row>38</xdr:row>
      <xdr:rowOff>95250</xdr:rowOff>
    </xdr:from>
    <xdr:to>
      <xdr:col>44</xdr:col>
      <xdr:colOff>457200</xdr:colOff>
      <xdr:row>55</xdr:row>
      <xdr:rowOff>85725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36</xdr:col>
      <xdr:colOff>142875</xdr:colOff>
      <xdr:row>20</xdr:row>
      <xdr:rowOff>142875</xdr:rowOff>
    </xdr:from>
    <xdr:to>
      <xdr:col>44</xdr:col>
      <xdr:colOff>447675</xdr:colOff>
      <xdr:row>37</xdr:row>
      <xdr:rowOff>133350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371474</xdr:colOff>
      <xdr:row>7</xdr:row>
      <xdr:rowOff>57149</xdr:rowOff>
    </xdr:from>
    <xdr:to>
      <xdr:col>27</xdr:col>
      <xdr:colOff>285750</xdr:colOff>
      <xdr:row>28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76199</xdr:colOff>
      <xdr:row>15</xdr:row>
      <xdr:rowOff>66675</xdr:rowOff>
    </xdr:from>
    <xdr:to>
      <xdr:col>14</xdr:col>
      <xdr:colOff>209550</xdr:colOff>
      <xdr:row>38</xdr:row>
      <xdr:rowOff>123825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S121"/>
  <sheetViews>
    <sheetView tabSelected="1" topLeftCell="A55" workbookViewId="0">
      <selection activeCell="AU38" sqref="AU38"/>
    </sheetView>
  </sheetViews>
  <sheetFormatPr defaultRowHeight="12.75"/>
  <cols>
    <col min="1" max="1" width="19.33203125" customWidth="1"/>
  </cols>
  <sheetData>
    <row r="3" spans="1:45">
      <c r="B3">
        <v>2020</v>
      </c>
      <c r="R3" s="38" t="s">
        <v>208</v>
      </c>
      <c r="S3" s="38" t="s">
        <v>209</v>
      </c>
      <c r="T3" s="38" t="s">
        <v>210</v>
      </c>
      <c r="U3" s="38" t="s">
        <v>211</v>
      </c>
      <c r="V3" s="38" t="s">
        <v>97</v>
      </c>
      <c r="W3" s="38" t="s">
        <v>95</v>
      </c>
      <c r="X3" s="38" t="s">
        <v>96</v>
      </c>
      <c r="Y3" s="38" t="s">
        <v>93</v>
      </c>
      <c r="Z3" s="38" t="s">
        <v>212</v>
      </c>
      <c r="AA3" s="38" t="s">
        <v>213</v>
      </c>
      <c r="AB3" s="38" t="s">
        <v>214</v>
      </c>
      <c r="AC3" s="38" t="s">
        <v>215</v>
      </c>
      <c r="AH3" s="38" t="s">
        <v>208</v>
      </c>
      <c r="AI3" s="38" t="s">
        <v>209</v>
      </c>
      <c r="AJ3" s="38" t="s">
        <v>210</v>
      </c>
      <c r="AK3" s="38" t="s">
        <v>211</v>
      </c>
      <c r="AL3" s="38" t="s">
        <v>97</v>
      </c>
      <c r="AM3" s="38" t="s">
        <v>95</v>
      </c>
      <c r="AN3" s="38" t="s">
        <v>96</v>
      </c>
      <c r="AO3" s="38" t="s">
        <v>93</v>
      </c>
      <c r="AP3" s="38" t="s">
        <v>212</v>
      </c>
      <c r="AQ3" s="38" t="s">
        <v>213</v>
      </c>
      <c r="AR3" s="38" t="s">
        <v>214</v>
      </c>
      <c r="AS3" s="38" t="s">
        <v>215</v>
      </c>
    </row>
    <row r="4" spans="1:45">
      <c r="B4" s="38" t="s">
        <v>208</v>
      </c>
      <c r="C4" s="38" t="s">
        <v>209</v>
      </c>
      <c r="D4" s="38" t="s">
        <v>210</v>
      </c>
      <c r="E4" s="38" t="s">
        <v>211</v>
      </c>
      <c r="F4" s="38" t="s">
        <v>97</v>
      </c>
      <c r="G4" s="38" t="s">
        <v>95</v>
      </c>
      <c r="H4" s="38" t="s">
        <v>96</v>
      </c>
      <c r="I4" s="38" t="s">
        <v>93</v>
      </c>
      <c r="J4" s="38" t="s">
        <v>212</v>
      </c>
      <c r="K4" s="38" t="s">
        <v>213</v>
      </c>
      <c r="L4" s="38" t="s">
        <v>214</v>
      </c>
      <c r="M4" s="38" t="s">
        <v>215</v>
      </c>
      <c r="Q4" s="38" t="s">
        <v>216</v>
      </c>
      <c r="R4">
        <f>B60</f>
        <v>304</v>
      </c>
      <c r="S4">
        <f t="shared" ref="S4:AC4" si="0">C60</f>
        <v>285</v>
      </c>
      <c r="T4">
        <f t="shared" si="0"/>
        <v>359</v>
      </c>
      <c r="U4">
        <f t="shared" si="0"/>
        <v>346</v>
      </c>
      <c r="V4">
        <f t="shared" si="0"/>
        <v>404</v>
      </c>
      <c r="W4">
        <f t="shared" si="0"/>
        <v>372</v>
      </c>
      <c r="X4">
        <f t="shared" si="0"/>
        <v>417</v>
      </c>
      <c r="Y4">
        <f t="shared" si="0"/>
        <v>462</v>
      </c>
      <c r="Z4">
        <f t="shared" si="0"/>
        <v>399</v>
      </c>
      <c r="AA4">
        <f t="shared" si="0"/>
        <v>338</v>
      </c>
      <c r="AB4">
        <f t="shared" si="0"/>
        <v>371</v>
      </c>
      <c r="AC4">
        <f t="shared" si="0"/>
        <v>378</v>
      </c>
      <c r="AG4" s="38" t="s">
        <v>250</v>
      </c>
      <c r="AH4" s="34">
        <f>Jan_2019!I28</f>
        <v>12</v>
      </c>
      <c r="AI4" s="34">
        <f>Feb_2019!I28</f>
        <v>21</v>
      </c>
      <c r="AJ4" s="34">
        <f>Mar_2019!I28</f>
        <v>23</v>
      </c>
      <c r="AK4" s="34">
        <f>Apr_2019!I28</f>
        <v>20</v>
      </c>
      <c r="AL4" s="34">
        <f>May_2019!I28</f>
        <v>22</v>
      </c>
      <c r="AM4" s="34">
        <f>Jun_2019!I28</f>
        <v>13</v>
      </c>
      <c r="AN4" s="34">
        <f>Jul_2019!I28</f>
        <v>30</v>
      </c>
      <c r="AO4" s="34">
        <f>Aug_2019!I28</f>
        <v>19</v>
      </c>
      <c r="AP4" s="34">
        <f>Sep_2019!I28</f>
        <v>19</v>
      </c>
      <c r="AQ4" s="34">
        <f>Oct_2019!I28</f>
        <v>27</v>
      </c>
      <c r="AR4" s="34">
        <f>Nov_2019!I28</f>
        <v>31</v>
      </c>
      <c r="AS4" s="34">
        <f>Dec_2019!I28</f>
        <v>16</v>
      </c>
    </row>
    <row r="5" spans="1:45">
      <c r="A5" t="s">
        <v>220</v>
      </c>
      <c r="B5" t="str">
        <f>Jan_2020!C4</f>
        <v>Assaults</v>
      </c>
      <c r="C5" t="str">
        <f>Feb_2020!C4</f>
        <v>Assaults</v>
      </c>
      <c r="D5" t="str">
        <f>Mar_2020!C4</f>
        <v>Assaults</v>
      </c>
      <c r="E5" t="str">
        <f>Apr_2020!C4</f>
        <v>Assaults</v>
      </c>
      <c r="F5" t="str">
        <f>May_2020!C4</f>
        <v>Assaults</v>
      </c>
      <c r="G5" t="str">
        <f>Jun_2020!C4</f>
        <v>Assaults</v>
      </c>
      <c r="H5" t="str">
        <f>Jul_2020!C4</f>
        <v>Assaults</v>
      </c>
      <c r="I5" t="str">
        <f>Aug_2020!C4</f>
        <v>Assaults</v>
      </c>
      <c r="Q5" s="38" t="s">
        <v>217</v>
      </c>
      <c r="R5">
        <f>B30</f>
        <v>405</v>
      </c>
      <c r="S5">
        <f t="shared" ref="S5:AC5" si="1">C30</f>
        <v>352</v>
      </c>
      <c r="T5">
        <f t="shared" si="1"/>
        <v>382</v>
      </c>
      <c r="U5">
        <f t="shared" si="1"/>
        <v>339</v>
      </c>
      <c r="V5">
        <f t="shared" si="1"/>
        <v>395</v>
      </c>
      <c r="W5">
        <f t="shared" si="1"/>
        <v>376</v>
      </c>
      <c r="X5">
        <f t="shared" si="1"/>
        <v>382</v>
      </c>
      <c r="Y5">
        <f t="shared" si="1"/>
        <v>405</v>
      </c>
      <c r="AG5" s="38" t="s">
        <v>251</v>
      </c>
      <c r="AH5" s="34">
        <f>Jan_2020!I29</f>
        <v>5</v>
      </c>
      <c r="AI5" s="34">
        <f>Feb_2020!I29</f>
        <v>16</v>
      </c>
      <c r="AJ5" s="34">
        <f>Mar_2020!I28</f>
        <v>38</v>
      </c>
      <c r="AK5" s="34">
        <f>Apr_2020!I29</f>
        <v>41</v>
      </c>
      <c r="AL5" s="34">
        <f>May_2020!I29</f>
        <v>39</v>
      </c>
      <c r="AM5" s="34">
        <f>Jun_2020!I29</f>
        <v>24</v>
      </c>
      <c r="AN5" s="34">
        <f>Jul_2020!I29</f>
        <v>25</v>
      </c>
      <c r="AO5" s="34">
        <f>Aug_2020!I29</f>
        <v>28</v>
      </c>
    </row>
    <row r="6" spans="1:45">
      <c r="A6" t="s">
        <v>221</v>
      </c>
      <c r="B6">
        <f>Jan_2020!C5</f>
        <v>1</v>
      </c>
      <c r="C6">
        <f>Feb_2020!C5</f>
        <v>0</v>
      </c>
      <c r="D6">
        <f>Mar_2020!C5</f>
        <v>2</v>
      </c>
      <c r="E6">
        <f>Apr_2020!C5</f>
        <v>0</v>
      </c>
      <c r="F6">
        <f>May_2020!C5</f>
        <v>3</v>
      </c>
      <c r="G6">
        <f>Jun_2020!C5</f>
        <v>3</v>
      </c>
      <c r="H6">
        <f>Jul_2020!C5</f>
        <v>1</v>
      </c>
      <c r="I6">
        <f>Aug_2020!C5</f>
        <v>2</v>
      </c>
      <c r="Q6" s="38" t="s">
        <v>218</v>
      </c>
      <c r="R6" s="34">
        <f>B121</f>
        <v>3207</v>
      </c>
      <c r="S6" s="34">
        <f t="shared" ref="S6:AC6" si="2">C121</f>
        <v>2607</v>
      </c>
      <c r="T6" s="34">
        <f t="shared" si="2"/>
        <v>2933</v>
      </c>
      <c r="U6" s="34">
        <f t="shared" si="2"/>
        <v>3028</v>
      </c>
      <c r="V6" s="34">
        <f t="shared" si="2"/>
        <v>3305</v>
      </c>
      <c r="W6" s="34">
        <f t="shared" si="2"/>
        <v>3086</v>
      </c>
      <c r="X6" s="34">
        <f t="shared" si="2"/>
        <v>3494</v>
      </c>
      <c r="Y6" s="34">
        <f t="shared" si="2"/>
        <v>3572</v>
      </c>
      <c r="Z6" s="34">
        <f t="shared" si="2"/>
        <v>3730</v>
      </c>
      <c r="AA6" s="34">
        <f t="shared" si="2"/>
        <v>3688</v>
      </c>
      <c r="AB6" s="34">
        <f t="shared" si="2"/>
        <v>3406</v>
      </c>
      <c r="AC6" s="34">
        <f t="shared" si="2"/>
        <v>3115</v>
      </c>
      <c r="AG6" s="38" t="s">
        <v>252</v>
      </c>
      <c r="AH6" s="34">
        <f>Jan_2019!B28</f>
        <v>35</v>
      </c>
      <c r="AI6" s="34">
        <f>Feb_2019!B28</f>
        <v>53</v>
      </c>
      <c r="AJ6" s="34">
        <f>Mar_2019!B28</f>
        <v>43</v>
      </c>
      <c r="AK6" s="34">
        <f>Apr_2019!B28</f>
        <v>47</v>
      </c>
      <c r="AL6" s="34">
        <f>May_2019!B28</f>
        <v>52</v>
      </c>
      <c r="AM6" s="34">
        <f>Jun_2019!B28</f>
        <v>46</v>
      </c>
      <c r="AN6" s="34">
        <f>Jul_2019!B28</f>
        <v>40</v>
      </c>
      <c r="AO6" s="34">
        <f>Aug_2019!B28</f>
        <v>49</v>
      </c>
      <c r="AP6" s="34">
        <f>Sep_2019!B28</f>
        <v>47</v>
      </c>
      <c r="AQ6" s="34">
        <f>Oct_2019!B28</f>
        <v>46</v>
      </c>
      <c r="AR6" s="34">
        <f>Nov_2019!B28</f>
        <v>32</v>
      </c>
      <c r="AS6" s="34">
        <f>Dec_2019!B28</f>
        <v>32</v>
      </c>
    </row>
    <row r="7" spans="1:45">
      <c r="A7" t="s">
        <v>99</v>
      </c>
      <c r="B7">
        <f>Jan_2020!C6</f>
        <v>162</v>
      </c>
      <c r="C7">
        <f>Feb_2020!C6</f>
        <v>143</v>
      </c>
      <c r="D7">
        <f>Mar_2020!C6</f>
        <v>172</v>
      </c>
      <c r="E7">
        <f>Apr_2020!C6</f>
        <v>111</v>
      </c>
      <c r="F7">
        <f>May_2020!C6</f>
        <v>130</v>
      </c>
      <c r="G7">
        <f>Jun_2020!C6</f>
        <v>135</v>
      </c>
      <c r="H7">
        <f>Jul_2020!C6</f>
        <v>144</v>
      </c>
      <c r="I7">
        <f>Aug_2020!C6</f>
        <v>160</v>
      </c>
      <c r="Q7" s="38" t="s">
        <v>219</v>
      </c>
      <c r="R7" s="34">
        <f>B91</f>
        <v>3279</v>
      </c>
      <c r="S7" s="34">
        <f t="shared" ref="S7:AC7" si="3">C91</f>
        <v>3196</v>
      </c>
      <c r="T7" s="34">
        <f t="shared" si="3"/>
        <v>2982</v>
      </c>
      <c r="U7" s="34">
        <f t="shared" si="3"/>
        <v>2548</v>
      </c>
      <c r="V7" s="34">
        <f t="shared" si="3"/>
        <v>1853</v>
      </c>
      <c r="W7" s="34">
        <f t="shared" si="3"/>
        <v>1783</v>
      </c>
      <c r="X7" s="34">
        <f t="shared" si="3"/>
        <v>2212</v>
      </c>
      <c r="Y7" s="34">
        <f t="shared" si="3"/>
        <v>2379</v>
      </c>
      <c r="Z7" s="34"/>
      <c r="AA7" s="34"/>
      <c r="AB7" s="34"/>
      <c r="AC7" s="34"/>
      <c r="AG7" s="38" t="s">
        <v>253</v>
      </c>
      <c r="AH7" s="34">
        <f>Jan_2020!B29</f>
        <v>50</v>
      </c>
      <c r="AI7" s="34">
        <f>Feb_2020!B29</f>
        <v>47</v>
      </c>
      <c r="AJ7" s="34">
        <f>Mar_2020!B28</f>
        <v>42</v>
      </c>
      <c r="AK7" s="34">
        <f>Apr_2020!B29</f>
        <v>38</v>
      </c>
      <c r="AL7" s="34">
        <f>May_2020!B29</f>
        <v>34</v>
      </c>
      <c r="AM7" s="34">
        <f>Jun_2020!B29</f>
        <v>60</v>
      </c>
      <c r="AN7" s="34">
        <f>Jul_2020!B29</f>
        <v>42</v>
      </c>
      <c r="AO7" s="34">
        <f>Aug_2020!B29</f>
        <v>48</v>
      </c>
    </row>
    <row r="8" spans="1:45">
      <c r="A8" t="s">
        <v>222</v>
      </c>
      <c r="B8">
        <f>Jan_2020!C7</f>
        <v>1</v>
      </c>
      <c r="C8">
        <f>Feb_2020!C7</f>
        <v>2</v>
      </c>
      <c r="D8">
        <f>Mar_2020!C7</f>
        <v>1</v>
      </c>
      <c r="E8">
        <f>Apr_2020!C7</f>
        <v>4</v>
      </c>
      <c r="F8">
        <f>May_2020!C7</f>
        <v>2</v>
      </c>
      <c r="G8">
        <f>Jun_2020!C7</f>
        <v>2</v>
      </c>
      <c r="H8">
        <f>Jul_2020!C7</f>
        <v>2</v>
      </c>
      <c r="I8">
        <f>Aug_2020!C7</f>
        <v>0</v>
      </c>
    </row>
    <row r="9" spans="1:45">
      <c r="A9" t="s">
        <v>223</v>
      </c>
      <c r="B9">
        <f>Jan_2020!C8</f>
        <v>10</v>
      </c>
      <c r="C9">
        <f>Feb_2020!C8</f>
        <v>6</v>
      </c>
      <c r="D9">
        <f>Mar_2020!C8</f>
        <v>5</v>
      </c>
      <c r="E9">
        <f>Apr_2020!C8</f>
        <v>9</v>
      </c>
      <c r="F9">
        <f>May_2020!C8</f>
        <v>9</v>
      </c>
      <c r="G9">
        <f>Jun_2020!C8</f>
        <v>7</v>
      </c>
      <c r="H9">
        <f>Jul_2020!C8</f>
        <v>10</v>
      </c>
      <c r="I9">
        <f>Aug_2020!C8</f>
        <v>11</v>
      </c>
      <c r="R9" s="38" t="s">
        <v>208</v>
      </c>
      <c r="S9" s="38" t="s">
        <v>209</v>
      </c>
      <c r="T9" s="38" t="s">
        <v>210</v>
      </c>
      <c r="U9" s="38" t="s">
        <v>211</v>
      </c>
      <c r="V9" s="38" t="s">
        <v>97</v>
      </c>
      <c r="W9" s="38" t="s">
        <v>95</v>
      </c>
      <c r="X9" s="38" t="s">
        <v>96</v>
      </c>
      <c r="Y9" s="38" t="s">
        <v>93</v>
      </c>
      <c r="Z9" s="38" t="s">
        <v>212</v>
      </c>
      <c r="AA9" s="38" t="s">
        <v>213</v>
      </c>
      <c r="AB9" s="38" t="s">
        <v>214</v>
      </c>
      <c r="AC9" s="38" t="s">
        <v>215</v>
      </c>
    </row>
    <row r="10" spans="1:45">
      <c r="A10" t="s">
        <v>224</v>
      </c>
      <c r="B10">
        <f>Jan_2020!C9</f>
        <v>21</v>
      </c>
      <c r="C10">
        <f>Feb_2020!C9</f>
        <v>26</v>
      </c>
      <c r="D10">
        <f>Mar_2020!C9</f>
        <v>20</v>
      </c>
      <c r="E10">
        <f>Apr_2020!C9</f>
        <v>25</v>
      </c>
      <c r="F10">
        <f>May_2020!C9</f>
        <v>22</v>
      </c>
      <c r="G10">
        <f>Jun_2020!C9</f>
        <v>27</v>
      </c>
      <c r="H10">
        <f>Jul_2020!C9</f>
        <v>33</v>
      </c>
      <c r="I10">
        <f>Aug_2020!C9</f>
        <v>27</v>
      </c>
      <c r="Q10" s="38" t="s">
        <v>242</v>
      </c>
      <c r="R10">
        <f>B37</f>
        <v>128</v>
      </c>
      <c r="S10">
        <f t="shared" ref="S10:AC10" si="4">C37</f>
        <v>118</v>
      </c>
      <c r="T10">
        <f t="shared" si="4"/>
        <v>146</v>
      </c>
      <c r="U10">
        <f t="shared" si="4"/>
        <v>136</v>
      </c>
      <c r="V10">
        <f t="shared" si="4"/>
        <v>166</v>
      </c>
      <c r="W10">
        <f t="shared" si="4"/>
        <v>140</v>
      </c>
      <c r="X10">
        <f t="shared" si="4"/>
        <v>170</v>
      </c>
      <c r="Y10">
        <f t="shared" si="4"/>
        <v>183</v>
      </c>
      <c r="Z10">
        <f t="shared" si="4"/>
        <v>157</v>
      </c>
      <c r="AA10">
        <f t="shared" si="4"/>
        <v>134</v>
      </c>
      <c r="AB10">
        <f t="shared" si="4"/>
        <v>154</v>
      </c>
      <c r="AC10">
        <f t="shared" si="4"/>
        <v>152</v>
      </c>
      <c r="AH10" t="str">
        <f>Aug_2020!B4</f>
        <v>Sex Offences</v>
      </c>
      <c r="AI10" t="str">
        <f>Aug_2020!C4</f>
        <v>Assaults</v>
      </c>
      <c r="AJ10" t="str">
        <f>Aug_2020!D4</f>
        <v>Robbery</v>
      </c>
      <c r="AK10" t="str">
        <f>Aug_2020!E4</f>
        <v>B&amp;E</v>
      </c>
      <c r="AL10" t="str">
        <f>Aug_2020!F4</f>
        <v>Theft of MV</v>
      </c>
      <c r="AM10" t="str">
        <f>Aug_2020!G4</f>
        <v>Theft from Auto</v>
      </c>
      <c r="AN10" t="str">
        <f>Aug_2020!H4</f>
        <v>Theft&lt;&gt;$5K</v>
      </c>
      <c r="AO10" t="str">
        <f>Aug_2020!I4</f>
        <v>Arson</v>
      </c>
      <c r="AP10" t="str">
        <f>Aug_2020!J4</f>
        <v>Mischief</v>
      </c>
      <c r="AQ10" t="str">
        <f>Aug_2020!K4</f>
        <v>Offensive Weapons</v>
      </c>
    </row>
    <row r="11" spans="1:45">
      <c r="A11" t="s">
        <v>225</v>
      </c>
      <c r="B11">
        <f>Jan_2020!C10</f>
        <v>12</v>
      </c>
      <c r="C11">
        <f>Feb_2020!C10</f>
        <v>11</v>
      </c>
      <c r="D11">
        <f>Mar_2020!C10</f>
        <v>9</v>
      </c>
      <c r="E11">
        <f>Apr_2020!C10</f>
        <v>7</v>
      </c>
      <c r="F11">
        <f>May_2020!C10</f>
        <v>13</v>
      </c>
      <c r="G11">
        <f>Jun_2020!C10</f>
        <v>12</v>
      </c>
      <c r="H11">
        <f>Jul_2020!C10</f>
        <v>11</v>
      </c>
      <c r="I11">
        <f>Aug_2020!C10</f>
        <v>12</v>
      </c>
      <c r="Q11" s="38" t="s">
        <v>243</v>
      </c>
      <c r="R11">
        <f>B7</f>
        <v>162</v>
      </c>
      <c r="S11">
        <f t="shared" ref="S11:AC11" si="5">C7</f>
        <v>143</v>
      </c>
      <c r="T11">
        <f t="shared" si="5"/>
        <v>172</v>
      </c>
      <c r="U11">
        <f t="shared" si="5"/>
        <v>111</v>
      </c>
      <c r="V11">
        <f t="shared" si="5"/>
        <v>130</v>
      </c>
      <c r="W11">
        <f t="shared" si="5"/>
        <v>135</v>
      </c>
      <c r="X11">
        <f t="shared" si="5"/>
        <v>144</v>
      </c>
      <c r="Y11">
        <f t="shared" si="5"/>
        <v>160</v>
      </c>
      <c r="AG11" s="38" t="s">
        <v>257</v>
      </c>
      <c r="AH11" s="37">
        <f>AH13/AH15-1</f>
        <v>3.937007874015741E-2</v>
      </c>
      <c r="AI11" s="37">
        <f t="shared" ref="AI11:AQ11" si="6">AI13/AI15-1</f>
        <v>1.6049933125278582E-2</v>
      </c>
      <c r="AJ11" s="37">
        <f t="shared" si="6"/>
        <v>4.4673539518900407E-2</v>
      </c>
      <c r="AK11" s="37">
        <f t="shared" si="6"/>
        <v>-0.12089498376037533</v>
      </c>
      <c r="AL11" s="37">
        <f t="shared" si="6"/>
        <v>-0.365506329113924</v>
      </c>
      <c r="AM11" s="37">
        <f t="shared" si="6"/>
        <v>-0.46562461839052383</v>
      </c>
      <c r="AN11" s="37">
        <f t="shared" si="6"/>
        <v>-0.33180638265384033</v>
      </c>
      <c r="AO11" s="37">
        <f t="shared" si="6"/>
        <v>0.71052631578947367</v>
      </c>
      <c r="AP11" s="37">
        <f t="shared" si="6"/>
        <v>-0.11566265060240966</v>
      </c>
      <c r="AQ11" s="37">
        <f t="shared" si="6"/>
        <v>0.11847389558232924</v>
      </c>
      <c r="AR11" s="34"/>
    </row>
    <row r="12" spans="1:45">
      <c r="A12" t="s">
        <v>226</v>
      </c>
      <c r="B12">
        <f>Jan_2020!C11</f>
        <v>16</v>
      </c>
      <c r="C12">
        <f>Feb_2020!C11</f>
        <v>9</v>
      </c>
      <c r="D12">
        <f>Mar_2020!C11</f>
        <v>10</v>
      </c>
      <c r="E12">
        <f>Apr_2020!C11</f>
        <v>8</v>
      </c>
      <c r="F12">
        <f>May_2020!C11</f>
        <v>17</v>
      </c>
      <c r="G12">
        <f>Jun_2020!C11</f>
        <v>8</v>
      </c>
      <c r="H12">
        <f>Jul_2020!C11</f>
        <v>15</v>
      </c>
      <c r="I12">
        <f>Aug_2020!C11</f>
        <v>13</v>
      </c>
      <c r="Q12" s="38" t="s">
        <v>244</v>
      </c>
      <c r="R12">
        <f>B55</f>
        <v>44</v>
      </c>
      <c r="S12">
        <f>C55</f>
        <v>49</v>
      </c>
      <c r="T12">
        <f>D55</f>
        <v>57</v>
      </c>
      <c r="U12">
        <f>E55</f>
        <v>58</v>
      </c>
      <c r="V12">
        <f>F55</f>
        <v>61</v>
      </c>
      <c r="W12">
        <f>G55</f>
        <v>70</v>
      </c>
      <c r="X12">
        <f>H55</f>
        <v>65</v>
      </c>
      <c r="Y12">
        <f>I55</f>
        <v>82</v>
      </c>
      <c r="Z12">
        <f>J55</f>
        <v>75</v>
      </c>
      <c r="AA12">
        <f>K55</f>
        <v>54</v>
      </c>
      <c r="AB12">
        <f>L55</f>
        <v>53</v>
      </c>
      <c r="AC12">
        <f>M55</f>
        <v>61</v>
      </c>
      <c r="AG12" s="38" t="s">
        <v>258</v>
      </c>
      <c r="AH12" s="37">
        <f>AH13/AH14-1</f>
        <v>-4.6931407942238268E-2</v>
      </c>
      <c r="AI12" s="37">
        <f>AI13/AI14-1</f>
        <v>-3.4322033898305127E-2</v>
      </c>
      <c r="AJ12" s="37">
        <f>AJ13/AJ14-1</f>
        <v>-4.4025157232704393E-2</v>
      </c>
      <c r="AK12" s="37">
        <f>AK13/AK14-1</f>
        <v>0.16722568279827499</v>
      </c>
      <c r="AL12" s="37">
        <f>AL13/AL14-1</f>
        <v>-0.43441466854724964</v>
      </c>
      <c r="AM12" s="37">
        <f>AM13/AM14-1</f>
        <v>-0.45814759782070336</v>
      </c>
      <c r="AN12" s="37">
        <f>AN13/AN14-1</f>
        <v>-0.35609181871689233</v>
      </c>
      <c r="AO12" s="37">
        <f>AO13/AO14-1</f>
        <v>0.53543307086614167</v>
      </c>
      <c r="AP12" s="37">
        <f>AP13/AP14-1</f>
        <v>4.4733631557543729E-2</v>
      </c>
      <c r="AQ12" s="37">
        <f>AQ13/AQ14-1</f>
        <v>5.6925996204933549E-2</v>
      </c>
      <c r="AR12" s="34"/>
    </row>
    <row r="13" spans="1:45">
      <c r="A13" t="s">
        <v>227</v>
      </c>
      <c r="B13">
        <f>Jan_2020!C12</f>
        <v>1</v>
      </c>
      <c r="C13">
        <f>Feb_2020!C12</f>
        <v>1</v>
      </c>
      <c r="D13">
        <f>Mar_2020!C12</f>
        <v>1</v>
      </c>
      <c r="E13">
        <f>Apr_2020!C12</f>
        <v>4</v>
      </c>
      <c r="F13">
        <f>May_2020!C12</f>
        <v>4</v>
      </c>
      <c r="G13">
        <f>Jun_2020!C12</f>
        <v>2</v>
      </c>
      <c r="H13">
        <f>Jul_2020!C12</f>
        <v>3</v>
      </c>
      <c r="I13">
        <f>Aug_2020!C12</f>
        <v>2</v>
      </c>
      <c r="Q13" s="38" t="s">
        <v>245</v>
      </c>
      <c r="R13">
        <f>B25</f>
        <v>69</v>
      </c>
      <c r="S13">
        <f>C25</f>
        <v>65</v>
      </c>
      <c r="T13">
        <f>D25</f>
        <v>54</v>
      </c>
      <c r="U13">
        <f>E25</f>
        <v>66</v>
      </c>
      <c r="V13">
        <f>F25</f>
        <v>74</v>
      </c>
      <c r="W13">
        <f>G25</f>
        <v>66</v>
      </c>
      <c r="X13">
        <f>H25</f>
        <v>66</v>
      </c>
      <c r="Y13">
        <f>I25</f>
        <v>61</v>
      </c>
      <c r="AG13" s="38" t="s">
        <v>255</v>
      </c>
      <c r="AH13" s="34">
        <f>Mar_2020!B28+Apr_2020!B29+May_2020!B29+Jun_2020!B29+Jul_2020!B29+Aug_2020!B29</f>
        <v>264</v>
      </c>
      <c r="AI13" s="34">
        <f>Mar_2020!C28+Apr_2020!C29+May_2020!C29+Jun_2020!C29+Jul_2020!C29+Aug_2020!C29</f>
        <v>2279</v>
      </c>
      <c r="AJ13" s="34">
        <f>Mar_2020!D28+Apr_2020!D29+May_2020!D29+Jun_2020!D29+Jul_2020!D29+Aug_2020!D29</f>
        <v>304</v>
      </c>
      <c r="AK13" s="34">
        <f>Mar_2020!E28+Apr_2020!E29+May_2020!E29+Jun_2020!E29+Jul_2020!E29+Aug_2020!E29</f>
        <v>2436</v>
      </c>
      <c r="AL13" s="34">
        <f>Mar_2020!F28+Apr_2020!F29+May_2020!F29+Jun_2020!F29+Jul_2020!F29+Aug_2020!F29</f>
        <v>401</v>
      </c>
      <c r="AM13" s="34">
        <f>Mar_2020!G28+Apr_2020!G29+May_2020!G29+Jun_2020!G29+Jul_2020!G29+Aug_2020!G29</f>
        <v>4376</v>
      </c>
      <c r="AN13" s="34">
        <f>Mar_2020!H28+Apr_2020!H29+May_2020!H29+Jun_2020!H29+Jul_2020!H29+Aug_2020!H29</f>
        <v>4376</v>
      </c>
      <c r="AO13" s="34">
        <f>Mar_2020!I28+Apr_2020!I29+May_2020!I29+Jun_2020!I29+Jul_2020!I29+Aug_2020!I29</f>
        <v>195</v>
      </c>
      <c r="AP13" s="34">
        <f>Mar_2020!J28+Apr_2020!J29+May_2020!J29+Jun_2020!J29+Jul_2020!J29+Aug_2020!J29</f>
        <v>2569</v>
      </c>
      <c r="AQ13" s="34">
        <f>Mar_2020!K28+Apr_2020!K29+May_2020!K29+Jun_2020!K29+Jul_2020!K29+Aug_2020!K29</f>
        <v>557</v>
      </c>
    </row>
    <row r="14" spans="1:45">
      <c r="A14" t="s">
        <v>228</v>
      </c>
      <c r="B14">
        <f>Jan_2020!C13</f>
        <v>4</v>
      </c>
      <c r="C14">
        <f>Feb_2020!C13</f>
        <v>4</v>
      </c>
      <c r="D14">
        <f>Mar_2020!C13</f>
        <v>2</v>
      </c>
      <c r="E14">
        <f>Apr_2020!C13</f>
        <v>1</v>
      </c>
      <c r="F14">
        <f>May_2020!C13</f>
        <v>7</v>
      </c>
      <c r="G14">
        <f>Jun_2020!C13</f>
        <v>4</v>
      </c>
      <c r="H14">
        <f>Jul_2020!C13</f>
        <v>2</v>
      </c>
      <c r="I14">
        <f>Aug_2020!C13</f>
        <v>5</v>
      </c>
      <c r="AG14" s="38" t="s">
        <v>254</v>
      </c>
      <c r="AH14" s="34">
        <f>Mar_2019!B28+Apr_2019!B28+May_2019!B28+Jun_2019!B28+Jul_2019!B28+Aug_2019!B28</f>
        <v>277</v>
      </c>
      <c r="AI14" s="34">
        <f>Mar_2019!C28+Apr_2019!C28+May_2019!C28+Jun_2019!C28+Jul_2019!C28+Aug_2019!C28</f>
        <v>2360</v>
      </c>
      <c r="AJ14" s="34">
        <f>Mar_2019!D28+Apr_2019!D28+May_2019!D28+Jun_2019!D28+Jul_2019!D28+Aug_2019!D28</f>
        <v>318</v>
      </c>
      <c r="AK14" s="34">
        <f>Mar_2019!E28+Apr_2019!E28+May_2019!E28+Jun_2019!E28+Jul_2019!E28+Aug_2019!E28</f>
        <v>2087</v>
      </c>
      <c r="AL14" s="34">
        <f>Mar_2019!F28+Apr_2019!F28+May_2019!F28+Jun_2019!F28+Jul_2019!F28+Aug_2019!F28</f>
        <v>709</v>
      </c>
      <c r="AM14" s="34">
        <f>Mar_2019!G28+Apr_2019!G28+May_2019!G28+Jun_2019!G28+Jul_2019!G28+Aug_2019!G28</f>
        <v>8076</v>
      </c>
      <c r="AN14" s="34">
        <f>Mar_2019!H28+Apr_2019!H28+May_2019!H28+Jun_2019!H28+Jul_2019!H28+Aug_2019!H28</f>
        <v>6796</v>
      </c>
      <c r="AO14" s="34">
        <f>Mar_2019!I28+Apr_2019!I28+May_2019!I28+Jun_2019!I28+Jul_2019!I28+Aug_2019!I28</f>
        <v>127</v>
      </c>
      <c r="AP14" s="34">
        <f>Mar_2019!J28+Apr_2019!J28+May_2019!J28+Jun_2019!J28+Jul_2019!J28+Aug_2019!J28</f>
        <v>2459</v>
      </c>
      <c r="AQ14" s="34">
        <f>Mar_2019!K28+Apr_2019!K28+May_2019!K28+Jun_2019!K28+Jul_2019!K28+Aug_2019!K28</f>
        <v>527</v>
      </c>
    </row>
    <row r="15" spans="1:45">
      <c r="A15" t="s">
        <v>229</v>
      </c>
      <c r="B15">
        <f>Jan_2020!C14</f>
        <v>5</v>
      </c>
      <c r="C15">
        <f>Feb_2020!C14</f>
        <v>5</v>
      </c>
      <c r="D15">
        <f>Mar_2020!C14</f>
        <v>9</v>
      </c>
      <c r="E15">
        <f>Apr_2020!C14</f>
        <v>8</v>
      </c>
      <c r="F15">
        <f>May_2020!C14</f>
        <v>9</v>
      </c>
      <c r="G15">
        <f>Jun_2020!C14</f>
        <v>11</v>
      </c>
      <c r="H15">
        <f>Jul_2020!C14</f>
        <v>7</v>
      </c>
      <c r="I15">
        <f>Aug_2020!C14</f>
        <v>8</v>
      </c>
      <c r="R15" s="38" t="s">
        <v>208</v>
      </c>
      <c r="S15" s="38" t="s">
        <v>209</v>
      </c>
      <c r="T15" s="38" t="s">
        <v>210</v>
      </c>
      <c r="U15" s="38" t="s">
        <v>211</v>
      </c>
      <c r="V15" s="38" t="s">
        <v>97</v>
      </c>
      <c r="W15" s="38" t="s">
        <v>95</v>
      </c>
      <c r="X15" s="38" t="s">
        <v>96</v>
      </c>
      <c r="Y15" s="38" t="s">
        <v>93</v>
      </c>
      <c r="Z15" s="38" t="s">
        <v>212</v>
      </c>
      <c r="AA15" s="38" t="s">
        <v>213</v>
      </c>
      <c r="AB15" s="38" t="s">
        <v>214</v>
      </c>
      <c r="AC15" s="38" t="s">
        <v>215</v>
      </c>
      <c r="AG15" s="38" t="s">
        <v>256</v>
      </c>
      <c r="AH15" s="34">
        <f>Sep_2019!B28+Oct_2019!B28+Nov_2019!B28+Dec_2019!B28+Jan_2020!B29+Feb_2020!B29</f>
        <v>254</v>
      </c>
      <c r="AI15" s="34">
        <f>Sep_2019!C28+Oct_2019!C28+Nov_2019!C28+Dec_2019!C28+Jan_2020!C29+Feb_2020!C29</f>
        <v>2243</v>
      </c>
      <c r="AJ15" s="34">
        <f>Sep_2019!D28+Oct_2019!D28+Nov_2019!D28+Dec_2019!D28+Jan_2020!D29+Feb_2020!D29</f>
        <v>291</v>
      </c>
      <c r="AK15" s="34">
        <f>Sep_2019!E28+Oct_2019!E28+Nov_2019!E28+Dec_2019!E28+Jan_2020!E29+Feb_2020!E29</f>
        <v>2771</v>
      </c>
      <c r="AL15" s="34">
        <f>Sep_2019!F28+Oct_2019!F28+Nov_2019!F28+Dec_2019!F28+Jan_2020!F29+Feb_2020!F29</f>
        <v>632</v>
      </c>
      <c r="AM15" s="34">
        <f>Sep_2019!G28+Oct_2019!G28+Nov_2019!G28+Dec_2019!G28+Jan_2020!G29+Feb_2020!G29</f>
        <v>8189</v>
      </c>
      <c r="AN15" s="34">
        <f>Sep_2019!H28+Oct_2019!H28+Nov_2019!H28+Dec_2019!H28+Jan_2020!H29+Feb_2020!H29</f>
        <v>6549</v>
      </c>
      <c r="AO15" s="34">
        <f>Sep_2019!I28+Oct_2019!I28+Nov_2019!I28+Dec_2019!I28+Jan_2020!I29+Feb_2020!I29</f>
        <v>114</v>
      </c>
      <c r="AP15" s="34">
        <f>Sep_2019!J28+Oct_2019!J28+Nov_2019!J28+Dec_2019!J28+Jan_2020!J29+Feb_2020!J29</f>
        <v>2905</v>
      </c>
      <c r="AQ15" s="34">
        <f>Sep_2019!K28+Oct_2019!K28+Nov_2019!K28+Dec_2019!K28+Jan_2020!K29+Feb_2020!K29</f>
        <v>498</v>
      </c>
    </row>
    <row r="16" spans="1:45">
      <c r="A16" t="s">
        <v>230</v>
      </c>
      <c r="B16">
        <f>Jan_2020!C15</f>
        <v>6</v>
      </c>
      <c r="C16">
        <f>Feb_2020!C15</f>
        <v>6</v>
      </c>
      <c r="D16">
        <f>Mar_2020!C15</f>
        <v>4</v>
      </c>
      <c r="E16">
        <f>Apr_2020!C15</f>
        <v>6</v>
      </c>
      <c r="F16">
        <f>May_2020!C15</f>
        <v>4</v>
      </c>
      <c r="G16">
        <f>Jun_2020!C15</f>
        <v>8</v>
      </c>
      <c r="H16">
        <f>Jul_2020!C15</f>
        <v>4</v>
      </c>
      <c r="I16">
        <f>Aug_2020!C15</f>
        <v>7</v>
      </c>
      <c r="Q16" s="38" t="s">
        <v>246</v>
      </c>
      <c r="R16" s="34">
        <f>B98</f>
        <v>1124</v>
      </c>
      <c r="S16" s="34">
        <f t="shared" ref="S16:AC16" si="7">C98</f>
        <v>909</v>
      </c>
      <c r="T16" s="34">
        <f t="shared" si="7"/>
        <v>1040</v>
      </c>
      <c r="U16" s="34">
        <f t="shared" si="7"/>
        <v>1024</v>
      </c>
      <c r="V16" s="34">
        <f t="shared" si="7"/>
        <v>1115</v>
      </c>
      <c r="W16" s="34">
        <f t="shared" si="7"/>
        <v>997</v>
      </c>
      <c r="X16" s="34">
        <f t="shared" si="7"/>
        <v>1205</v>
      </c>
      <c r="Y16" s="34">
        <f t="shared" si="7"/>
        <v>1212</v>
      </c>
      <c r="Z16" s="34">
        <f t="shared" si="7"/>
        <v>1193</v>
      </c>
      <c r="AA16" s="34">
        <f t="shared" si="7"/>
        <v>1205</v>
      </c>
      <c r="AB16" s="34">
        <f t="shared" si="7"/>
        <v>1202</v>
      </c>
      <c r="AC16" s="34">
        <f t="shared" si="7"/>
        <v>1102</v>
      </c>
    </row>
    <row r="17" spans="1:29">
      <c r="A17" t="s">
        <v>102</v>
      </c>
      <c r="B17">
        <f>Jan_2020!C16</f>
        <v>26</v>
      </c>
      <c r="C17">
        <f>Feb_2020!C16</f>
        <v>20</v>
      </c>
      <c r="D17">
        <f>Mar_2020!C16</f>
        <v>29</v>
      </c>
      <c r="E17">
        <f>Apr_2020!C16</f>
        <v>25</v>
      </c>
      <c r="F17">
        <f>May_2020!C16</f>
        <v>18</v>
      </c>
      <c r="G17">
        <f>Jun_2020!C16</f>
        <v>15</v>
      </c>
      <c r="H17">
        <f>Jul_2020!C16</f>
        <v>13</v>
      </c>
      <c r="I17">
        <f>Aug_2020!C16</f>
        <v>20</v>
      </c>
      <c r="Q17" s="38" t="s">
        <v>247</v>
      </c>
      <c r="R17" s="34">
        <f>B68</f>
        <v>1159</v>
      </c>
      <c r="S17" s="34">
        <f t="shared" ref="S17:AC17" si="8">C68</f>
        <v>1123</v>
      </c>
      <c r="T17" s="34">
        <f t="shared" si="8"/>
        <v>888</v>
      </c>
      <c r="U17" s="34">
        <f t="shared" si="8"/>
        <v>599</v>
      </c>
      <c r="V17" s="34">
        <f t="shared" si="8"/>
        <v>418</v>
      </c>
      <c r="W17" s="34">
        <f t="shared" si="8"/>
        <v>428</v>
      </c>
      <c r="X17" s="34">
        <f t="shared" si="8"/>
        <v>539</v>
      </c>
      <c r="Y17" s="34">
        <f t="shared" si="8"/>
        <v>648</v>
      </c>
      <c r="Z17" s="34"/>
      <c r="AA17" s="34"/>
      <c r="AB17" s="34"/>
      <c r="AC17" s="34"/>
    </row>
    <row r="18" spans="1:29">
      <c r="A18" t="s">
        <v>231</v>
      </c>
      <c r="B18">
        <f>Jan_2020!C17</f>
        <v>1</v>
      </c>
      <c r="C18">
        <f>Feb_2020!C17</f>
        <v>2</v>
      </c>
      <c r="E18">
        <f>Apr_2020!C17</f>
        <v>1</v>
      </c>
      <c r="F18">
        <f>May_2020!C17</f>
        <v>1</v>
      </c>
      <c r="G18">
        <f>Jun_2020!C17</f>
        <v>1</v>
      </c>
      <c r="H18">
        <f>Jul_2020!C17</f>
        <v>1</v>
      </c>
      <c r="I18">
        <f>Aug_2020!C17</f>
        <v>0</v>
      </c>
      <c r="Q18" s="38" t="s">
        <v>248</v>
      </c>
      <c r="R18" s="34">
        <f>B116</f>
        <v>175</v>
      </c>
      <c r="S18" s="34">
        <f t="shared" ref="S18:AC18" si="9">C116</f>
        <v>128</v>
      </c>
      <c r="T18" s="34">
        <f t="shared" si="9"/>
        <v>140</v>
      </c>
      <c r="U18" s="34">
        <f t="shared" si="9"/>
        <v>205</v>
      </c>
      <c r="V18" s="34">
        <f t="shared" si="9"/>
        <v>179</v>
      </c>
      <c r="W18" s="34">
        <f t="shared" si="9"/>
        <v>248</v>
      </c>
      <c r="X18" s="34">
        <f t="shared" si="9"/>
        <v>240</v>
      </c>
      <c r="Y18" s="34">
        <f t="shared" si="9"/>
        <v>197</v>
      </c>
      <c r="Z18" s="34">
        <f t="shared" si="9"/>
        <v>229</v>
      </c>
      <c r="AA18" s="34">
        <f t="shared" si="9"/>
        <v>229</v>
      </c>
      <c r="AB18" s="34">
        <f t="shared" si="9"/>
        <v>201</v>
      </c>
      <c r="AC18" s="34">
        <f t="shared" si="9"/>
        <v>142</v>
      </c>
    </row>
    <row r="19" spans="1:29">
      <c r="A19" t="s">
        <v>232</v>
      </c>
      <c r="B19">
        <f>Jan_2020!C18</f>
        <v>2</v>
      </c>
      <c r="C19">
        <f>Feb_2020!C18</f>
        <v>3</v>
      </c>
      <c r="D19">
        <f>Mar_2020!C17</f>
        <v>4</v>
      </c>
      <c r="E19">
        <f>Apr_2020!C18</f>
        <v>2</v>
      </c>
      <c r="F19">
        <f>May_2020!C18</f>
        <v>1</v>
      </c>
      <c r="G19">
        <f>Jun_2020!C18</f>
        <v>1</v>
      </c>
      <c r="H19">
        <f>Jul_2020!C18</f>
        <v>6</v>
      </c>
      <c r="I19">
        <f>Aug_2020!C18</f>
        <v>4</v>
      </c>
      <c r="Q19" s="38" t="s">
        <v>249</v>
      </c>
      <c r="R19" s="34">
        <f>B86</f>
        <v>163</v>
      </c>
      <c r="S19" s="34">
        <f t="shared" ref="S19:AC19" si="10">C86</f>
        <v>190</v>
      </c>
      <c r="T19" s="34">
        <f t="shared" si="10"/>
        <v>223</v>
      </c>
      <c r="U19" s="34">
        <f t="shared" si="10"/>
        <v>172</v>
      </c>
      <c r="V19" s="34">
        <f t="shared" si="10"/>
        <v>119</v>
      </c>
      <c r="W19" s="34">
        <f t="shared" si="10"/>
        <v>117</v>
      </c>
      <c r="X19" s="34">
        <f t="shared" si="10"/>
        <v>160</v>
      </c>
      <c r="Y19" s="34">
        <f t="shared" si="10"/>
        <v>155</v>
      </c>
      <c r="Z19" s="34"/>
      <c r="AA19" s="34"/>
      <c r="AB19" s="34"/>
      <c r="AC19" s="34"/>
    </row>
    <row r="20" spans="1:29">
      <c r="A20" t="s">
        <v>233</v>
      </c>
      <c r="B20">
        <f>Jan_2020!C19</f>
        <v>4</v>
      </c>
      <c r="C20">
        <f>Feb_2020!C19</f>
        <v>9</v>
      </c>
      <c r="D20">
        <f>Mar_2020!C18</f>
        <v>13</v>
      </c>
      <c r="E20">
        <f>Apr_2020!C19</f>
        <v>12</v>
      </c>
      <c r="F20">
        <f>May_2020!C19</f>
        <v>13</v>
      </c>
      <c r="G20">
        <f>Jun_2020!C19</f>
        <v>17</v>
      </c>
      <c r="H20">
        <f>Jul_2020!C19</f>
        <v>9</v>
      </c>
      <c r="I20">
        <f>Aug_2020!C19</f>
        <v>11</v>
      </c>
    </row>
    <row r="21" spans="1:29">
      <c r="A21" t="s">
        <v>234</v>
      </c>
      <c r="B21">
        <f>Jan_2020!C20</f>
        <v>4</v>
      </c>
      <c r="C21">
        <f>Feb_2020!C20</f>
        <v>4</v>
      </c>
      <c r="D21">
        <f>Mar_2020!C19</f>
        <v>3</v>
      </c>
      <c r="E21">
        <f>Apr_2020!C20</f>
        <v>5</v>
      </c>
      <c r="F21">
        <f>May_2020!C20</f>
        <v>4</v>
      </c>
      <c r="G21">
        <f>Jun_2020!C20</f>
        <v>2</v>
      </c>
      <c r="H21">
        <f>Jul_2020!C20</f>
        <v>4</v>
      </c>
      <c r="I21">
        <f>Aug_2020!C20</f>
        <v>3</v>
      </c>
    </row>
    <row r="22" spans="1:29">
      <c r="A22" t="s">
        <v>235</v>
      </c>
      <c r="B22">
        <f>Jan_2020!C21</f>
        <v>1</v>
      </c>
      <c r="C22">
        <f>Feb_2020!C21</f>
        <v>1</v>
      </c>
      <c r="D22">
        <f>Mar_2020!C20</f>
        <v>0</v>
      </c>
      <c r="E22">
        <f>Apr_2020!C21</f>
        <v>1</v>
      </c>
      <c r="F22">
        <f>May_2020!C21</f>
        <v>0</v>
      </c>
      <c r="G22">
        <f>Jun_2020!C21</f>
        <v>1</v>
      </c>
      <c r="H22">
        <f>Jul_2020!C21</f>
        <v>0</v>
      </c>
      <c r="I22">
        <f>Aug_2020!C21</f>
        <v>1</v>
      </c>
    </row>
    <row r="23" spans="1:29">
      <c r="A23" t="s">
        <v>236</v>
      </c>
      <c r="B23">
        <f>Jan_2020!C22</f>
        <v>2</v>
      </c>
      <c r="C23">
        <f>Feb_2020!C22</f>
        <v>4</v>
      </c>
      <c r="D23">
        <f>Mar_2020!C21</f>
        <v>6</v>
      </c>
      <c r="E23">
        <f>Apr_2020!C22</f>
        <v>2</v>
      </c>
      <c r="F23">
        <f>May_2020!C22</f>
        <v>3</v>
      </c>
      <c r="G23">
        <f>Jun_2020!C22</f>
        <v>5</v>
      </c>
      <c r="H23">
        <f>Jul_2020!C22</f>
        <v>3</v>
      </c>
      <c r="I23">
        <f>Aug_2020!C22</f>
        <v>1</v>
      </c>
    </row>
    <row r="24" spans="1:29">
      <c r="A24" t="s">
        <v>237</v>
      </c>
      <c r="B24">
        <f>Jan_2020!C23</f>
        <v>1</v>
      </c>
      <c r="C24">
        <f>Feb_2020!C23</f>
        <v>0</v>
      </c>
      <c r="D24">
        <f>Mar_2020!C22</f>
        <v>1</v>
      </c>
      <c r="E24">
        <f>Apr_2020!C23</f>
        <v>4</v>
      </c>
      <c r="F24">
        <f>May_2020!C23</f>
        <v>2</v>
      </c>
      <c r="G24">
        <f>Jun_2020!C23</f>
        <v>1</v>
      </c>
      <c r="H24">
        <f>Jul_2020!C23</f>
        <v>2</v>
      </c>
      <c r="I24">
        <f>Aug_2020!C23</f>
        <v>1</v>
      </c>
    </row>
    <row r="25" spans="1:29">
      <c r="A25" t="s">
        <v>100</v>
      </c>
      <c r="B25">
        <f>Jan_2020!C24</f>
        <v>69</v>
      </c>
      <c r="C25">
        <f>Feb_2020!C24</f>
        <v>65</v>
      </c>
      <c r="D25">
        <f>Mar_2020!C23</f>
        <v>54</v>
      </c>
      <c r="E25">
        <f>Apr_2020!C24</f>
        <v>66</v>
      </c>
      <c r="F25">
        <f>May_2020!C24</f>
        <v>74</v>
      </c>
      <c r="G25">
        <f>Jun_2020!C24</f>
        <v>66</v>
      </c>
      <c r="H25">
        <f>Jul_2020!C24</f>
        <v>66</v>
      </c>
      <c r="I25">
        <f>Aug_2020!C24</f>
        <v>61</v>
      </c>
    </row>
    <row r="26" spans="1:29">
      <c r="A26" t="s">
        <v>238</v>
      </c>
      <c r="B26">
        <f>Jan_2020!C25</f>
        <v>7</v>
      </c>
      <c r="C26">
        <f>Feb_2020!C25</f>
        <v>4</v>
      </c>
      <c r="D26">
        <f>Mar_2020!C24</f>
        <v>8</v>
      </c>
      <c r="E26">
        <f>Apr_2020!C25</f>
        <v>6</v>
      </c>
      <c r="F26">
        <f>May_2020!C25</f>
        <v>11</v>
      </c>
      <c r="G26">
        <f>Jun_2020!C25</f>
        <v>6</v>
      </c>
      <c r="H26">
        <f>Jul_2020!C25</f>
        <v>7</v>
      </c>
      <c r="I26">
        <f>Aug_2020!C25</f>
        <v>13</v>
      </c>
    </row>
    <row r="27" spans="1:29">
      <c r="A27" t="s">
        <v>239</v>
      </c>
      <c r="B27">
        <f>Jan_2020!C26</f>
        <v>11</v>
      </c>
      <c r="C27">
        <f>Feb_2020!C26</f>
        <v>6</v>
      </c>
      <c r="D27">
        <f>Mar_2020!C25</f>
        <v>1</v>
      </c>
      <c r="E27">
        <f>Apr_2020!C26</f>
        <v>6</v>
      </c>
      <c r="F27">
        <f>May_2020!C26</f>
        <v>2</v>
      </c>
      <c r="G27">
        <f>Jun_2020!C26</f>
        <v>3</v>
      </c>
      <c r="H27">
        <f>Jul_2020!C26</f>
        <v>0</v>
      </c>
      <c r="I27">
        <f>Aug_2020!C26</f>
        <v>9</v>
      </c>
    </row>
    <row r="28" spans="1:29">
      <c r="A28" t="s">
        <v>101</v>
      </c>
      <c r="B28">
        <f>Jan_2020!C27</f>
        <v>38</v>
      </c>
      <c r="C28">
        <f>Feb_2020!C27</f>
        <v>20</v>
      </c>
      <c r="D28">
        <f>Mar_2020!C26</f>
        <v>27</v>
      </c>
      <c r="E28">
        <f>Apr_2020!C27</f>
        <v>25</v>
      </c>
      <c r="F28">
        <f>May_2020!C27</f>
        <v>43</v>
      </c>
      <c r="G28">
        <f>Jun_2020!C27</f>
        <v>37</v>
      </c>
      <c r="H28">
        <f>Jul_2020!C27</f>
        <v>36</v>
      </c>
      <c r="I28">
        <f>Aug_2020!C27</f>
        <v>33</v>
      </c>
    </row>
    <row r="29" spans="1:29">
      <c r="A29" t="s">
        <v>240</v>
      </c>
      <c r="B29">
        <f>Jan_2020!C28</f>
        <v>0</v>
      </c>
      <c r="C29">
        <f>Feb_2020!C28</f>
        <v>1</v>
      </c>
      <c r="D29">
        <f>Mar_2020!C27</f>
        <v>1</v>
      </c>
      <c r="E29">
        <f>Apr_2020!C28</f>
        <v>1</v>
      </c>
      <c r="F29">
        <f>May_2020!C28</f>
        <v>3</v>
      </c>
      <c r="G29">
        <f>Jun_2020!C28</f>
        <v>2</v>
      </c>
      <c r="H29">
        <f>Jul_2020!C28</f>
        <v>3</v>
      </c>
      <c r="I29">
        <f>Aug_2020!C28</f>
        <v>1</v>
      </c>
    </row>
    <row r="30" spans="1:29">
      <c r="A30" t="s">
        <v>241</v>
      </c>
      <c r="B30">
        <f>Jan_2020!C29</f>
        <v>405</v>
      </c>
      <c r="C30">
        <f>Feb_2020!C29</f>
        <v>352</v>
      </c>
      <c r="D30">
        <f>Mar_2020!C28</f>
        <v>382</v>
      </c>
      <c r="E30">
        <f>Apr_2020!C29</f>
        <v>339</v>
      </c>
      <c r="F30">
        <f>May_2020!C29</f>
        <v>395</v>
      </c>
      <c r="G30">
        <f>Jun_2020!C29</f>
        <v>376</v>
      </c>
      <c r="H30">
        <f>Jul_2020!C29</f>
        <v>382</v>
      </c>
      <c r="I30">
        <f>Aug_2020!C29</f>
        <v>405</v>
      </c>
    </row>
    <row r="33" spans="1:13">
      <c r="B33">
        <v>2019</v>
      </c>
    </row>
    <row r="34" spans="1:13">
      <c r="B34" s="38" t="s">
        <v>208</v>
      </c>
      <c r="C34" s="38" t="s">
        <v>209</v>
      </c>
      <c r="D34" s="38" t="s">
        <v>210</v>
      </c>
      <c r="E34" s="38" t="s">
        <v>211</v>
      </c>
      <c r="F34" s="38" t="s">
        <v>97</v>
      </c>
      <c r="G34" s="38" t="s">
        <v>95</v>
      </c>
      <c r="H34" s="38" t="s">
        <v>96</v>
      </c>
      <c r="I34" s="38" t="s">
        <v>93</v>
      </c>
      <c r="J34" s="38" t="s">
        <v>212</v>
      </c>
      <c r="K34" s="38" t="s">
        <v>213</v>
      </c>
      <c r="L34" s="38" t="s">
        <v>214</v>
      </c>
      <c r="M34" s="38" t="s">
        <v>215</v>
      </c>
    </row>
    <row r="35" spans="1:13">
      <c r="A35" t="s">
        <v>220</v>
      </c>
      <c r="B35" t="str">
        <f>Jan_2019!C3</f>
        <v>Assaults</v>
      </c>
      <c r="C35" t="str">
        <f>Feb_2019!C3</f>
        <v>Assaults</v>
      </c>
      <c r="D35" t="str">
        <f>Mar_2019!C3</f>
        <v>Assaults</v>
      </c>
      <c r="E35" t="str">
        <f>Apr_2019!C3</f>
        <v>Assaults</v>
      </c>
      <c r="F35" t="str">
        <f>May_2019!C3</f>
        <v>Assaults</v>
      </c>
      <c r="G35" t="str">
        <f>Jun_2019!C3</f>
        <v>Assaults</v>
      </c>
      <c r="H35" t="str">
        <f>Jul_2019!C3</f>
        <v>Assaults</v>
      </c>
      <c r="I35" t="str">
        <f>Aug_2019!C3</f>
        <v>Assaults</v>
      </c>
      <c r="J35" t="str">
        <f>Sep_2019!C3</f>
        <v>Assaults</v>
      </c>
      <c r="K35" t="str">
        <f>Oct_2019!C3</f>
        <v>Assaults</v>
      </c>
      <c r="L35" t="str">
        <f>Nov_2019!C3</f>
        <v>Assaults</v>
      </c>
      <c r="M35" t="str">
        <f>Dec_2019!C3</f>
        <v>Assaults</v>
      </c>
    </row>
    <row r="36" spans="1:13">
      <c r="A36" t="s">
        <v>221</v>
      </c>
      <c r="B36">
        <f>Jan_2019!C4</f>
        <v>1</v>
      </c>
      <c r="C36">
        <f>Feb_2019!C4</f>
        <v>1</v>
      </c>
      <c r="D36">
        <f>Mar_2019!C4</f>
        <v>1</v>
      </c>
      <c r="E36">
        <f>Apr_2019!C4</f>
        <v>0</v>
      </c>
      <c r="F36">
        <f>May_2019!C4</f>
        <v>1</v>
      </c>
      <c r="G36">
        <f>Jun_2019!C4</f>
        <v>2</v>
      </c>
      <c r="H36">
        <f>Jul_2019!C4</f>
        <v>4</v>
      </c>
      <c r="I36">
        <f>Aug_2019!C4</f>
        <v>3</v>
      </c>
      <c r="J36">
        <f>Sep_2019!C4</f>
        <v>2</v>
      </c>
      <c r="K36">
        <f>Oct_2019!C4</f>
        <v>0</v>
      </c>
      <c r="L36">
        <f>Nov_2019!C4</f>
        <v>0</v>
      </c>
      <c r="M36">
        <f>Dec_2019!C4</f>
        <v>1</v>
      </c>
    </row>
    <row r="37" spans="1:13">
      <c r="A37" t="s">
        <v>99</v>
      </c>
      <c r="B37">
        <f>Jan_2019!C5</f>
        <v>128</v>
      </c>
      <c r="C37">
        <f>Feb_2019!C5</f>
        <v>118</v>
      </c>
      <c r="D37">
        <f>Mar_2019!C5</f>
        <v>146</v>
      </c>
      <c r="E37">
        <f>Apr_2019!C5</f>
        <v>136</v>
      </c>
      <c r="F37">
        <f>May_2019!C5</f>
        <v>166</v>
      </c>
      <c r="G37">
        <f>Jun_2019!C5</f>
        <v>140</v>
      </c>
      <c r="H37">
        <f>Jul_2019!C5</f>
        <v>170</v>
      </c>
      <c r="I37">
        <f>Aug_2019!C5</f>
        <v>183</v>
      </c>
      <c r="J37">
        <f>Sep_2019!C5</f>
        <v>157</v>
      </c>
      <c r="K37">
        <f>Oct_2019!C5</f>
        <v>134</v>
      </c>
      <c r="L37">
        <f>Nov_2019!C5</f>
        <v>154</v>
      </c>
      <c r="M37">
        <f>Dec_2019!C5</f>
        <v>152</v>
      </c>
    </row>
    <row r="38" spans="1:13">
      <c r="A38" t="s">
        <v>222</v>
      </c>
      <c r="B38">
        <f>Jan_2019!C6</f>
        <v>0</v>
      </c>
      <c r="C38">
        <f>Feb_2019!C6</f>
        <v>1</v>
      </c>
      <c r="D38">
        <f>Mar_2019!C6</f>
        <v>0</v>
      </c>
      <c r="E38">
        <f>Apr_2019!C6</f>
        <v>2</v>
      </c>
      <c r="F38">
        <f>May_2019!C6</f>
        <v>2</v>
      </c>
      <c r="G38">
        <f>Jun_2019!C6</f>
        <v>1</v>
      </c>
      <c r="H38">
        <f>Jul_2019!C6</f>
        <v>2</v>
      </c>
      <c r="I38">
        <f>Aug_2019!C6</f>
        <v>1</v>
      </c>
      <c r="J38">
        <f>Sep_2019!C6</f>
        <v>1</v>
      </c>
      <c r="K38">
        <f>Oct_2019!C6</f>
        <v>1</v>
      </c>
      <c r="L38">
        <f>Nov_2019!C6</f>
        <v>2</v>
      </c>
      <c r="M38">
        <f>Dec_2019!C6</f>
        <v>1</v>
      </c>
    </row>
    <row r="39" spans="1:13">
      <c r="A39" t="s">
        <v>223</v>
      </c>
      <c r="B39">
        <f>Jan_2019!C7</f>
        <v>10</v>
      </c>
      <c r="C39">
        <f>Feb_2019!C7</f>
        <v>6</v>
      </c>
      <c r="D39">
        <f>Mar_2019!C7</f>
        <v>14</v>
      </c>
      <c r="E39">
        <f>Apr_2019!C7</f>
        <v>13</v>
      </c>
      <c r="F39">
        <f>May_2019!C7</f>
        <v>6</v>
      </c>
      <c r="G39">
        <f>Jun_2019!C7</f>
        <v>10</v>
      </c>
      <c r="H39">
        <f>Jul_2019!C7</f>
        <v>9</v>
      </c>
      <c r="I39">
        <f>Aug_2019!C7</f>
        <v>11</v>
      </c>
      <c r="J39">
        <f>Sep_2019!C7</f>
        <v>3</v>
      </c>
      <c r="K39">
        <f>Oct_2019!C7</f>
        <v>7</v>
      </c>
      <c r="L39">
        <f>Nov_2019!C7</f>
        <v>12</v>
      </c>
      <c r="M39">
        <f>Dec_2019!C7</f>
        <v>15</v>
      </c>
    </row>
    <row r="40" spans="1:13">
      <c r="A40" t="s">
        <v>224</v>
      </c>
      <c r="B40">
        <f>Jan_2019!C8</f>
        <v>13</v>
      </c>
      <c r="C40">
        <f>Feb_2019!C8</f>
        <v>12</v>
      </c>
      <c r="D40">
        <f>Mar_2019!C8</f>
        <v>27</v>
      </c>
      <c r="E40">
        <f>Apr_2019!C8</f>
        <v>13</v>
      </c>
      <c r="F40">
        <f>May_2019!C8</f>
        <v>19</v>
      </c>
      <c r="G40">
        <f>Jun_2019!C8</f>
        <v>18</v>
      </c>
      <c r="H40">
        <f>Jul_2019!C8</f>
        <v>24</v>
      </c>
      <c r="I40">
        <f>Aug_2019!C8</f>
        <v>23</v>
      </c>
      <c r="J40">
        <f>Sep_2019!C8</f>
        <v>20</v>
      </c>
      <c r="K40">
        <f>Oct_2019!C8</f>
        <v>27</v>
      </c>
      <c r="L40">
        <f>Nov_2019!C8</f>
        <v>16</v>
      </c>
      <c r="M40">
        <f>Dec_2019!C8</f>
        <v>20</v>
      </c>
    </row>
    <row r="41" spans="1:13">
      <c r="A41" t="s">
        <v>225</v>
      </c>
      <c r="B41">
        <f>Jan_2019!C9</f>
        <v>6</v>
      </c>
      <c r="C41">
        <f>Feb_2019!C9</f>
        <v>13</v>
      </c>
      <c r="D41">
        <f>Mar_2019!C9</f>
        <v>2</v>
      </c>
      <c r="E41">
        <f>Apr_2019!C9</f>
        <v>4</v>
      </c>
      <c r="F41">
        <f>May_2019!C9</f>
        <v>15</v>
      </c>
      <c r="G41">
        <f>Jun_2019!C9</f>
        <v>13</v>
      </c>
      <c r="H41">
        <f>Jul_2019!C9</f>
        <v>13</v>
      </c>
      <c r="I41">
        <f>Aug_2019!C9</f>
        <v>10</v>
      </c>
      <c r="J41">
        <f>Sep_2019!C9</f>
        <v>14</v>
      </c>
      <c r="K41">
        <f>Oct_2019!C9</f>
        <v>7</v>
      </c>
      <c r="L41">
        <f>Nov_2019!C9</f>
        <v>13</v>
      </c>
      <c r="M41">
        <f>Dec_2019!C9</f>
        <v>6</v>
      </c>
    </row>
    <row r="42" spans="1:13">
      <c r="A42" t="s">
        <v>226</v>
      </c>
      <c r="B42">
        <f>Jan_2019!C10</f>
        <v>9</v>
      </c>
      <c r="C42">
        <f>Feb_2019!C10</f>
        <v>5</v>
      </c>
      <c r="D42">
        <f>Mar_2019!C10</f>
        <v>6</v>
      </c>
      <c r="E42">
        <f>Apr_2019!C10</f>
        <v>17</v>
      </c>
      <c r="F42">
        <f>May_2019!C10</f>
        <v>16</v>
      </c>
      <c r="G42">
        <f>Jun_2019!C10</f>
        <v>8</v>
      </c>
      <c r="H42">
        <f>Jul_2019!C10</f>
        <v>17</v>
      </c>
      <c r="I42">
        <f>Aug_2019!C10</f>
        <v>14</v>
      </c>
      <c r="J42">
        <f>Sep_2019!C10</f>
        <v>11</v>
      </c>
      <c r="K42">
        <f>Oct_2019!C10</f>
        <v>24</v>
      </c>
      <c r="L42">
        <f>Nov_2019!C10</f>
        <v>17</v>
      </c>
      <c r="M42">
        <f>Dec_2019!C10</f>
        <v>13</v>
      </c>
    </row>
    <row r="43" spans="1:13">
      <c r="A43" t="s">
        <v>227</v>
      </c>
      <c r="B43">
        <f>Jan_2019!C11</f>
        <v>2</v>
      </c>
      <c r="C43">
        <f>Feb_2019!C11</f>
        <v>2</v>
      </c>
      <c r="D43">
        <f>Mar_2019!C11</f>
        <v>1</v>
      </c>
      <c r="E43">
        <f>Apr_2019!C11</f>
        <v>3</v>
      </c>
      <c r="F43">
        <f>May_2019!C11</f>
        <v>2</v>
      </c>
      <c r="G43">
        <f>Jun_2019!C11</f>
        <v>0</v>
      </c>
      <c r="H43">
        <f>Jul_2019!C11</f>
        <v>3</v>
      </c>
      <c r="I43">
        <f>Aug_2019!C11</f>
        <v>1</v>
      </c>
      <c r="J43">
        <f>Sep_2019!C11</f>
        <v>1</v>
      </c>
      <c r="K43">
        <f>Oct_2019!C11</f>
        <v>4</v>
      </c>
      <c r="L43">
        <f>Nov_2019!C11</f>
        <v>1</v>
      </c>
      <c r="M43">
        <f>Dec_2019!C11</f>
        <v>0</v>
      </c>
    </row>
    <row r="44" spans="1:13">
      <c r="A44" t="s">
        <v>228</v>
      </c>
      <c r="B44">
        <f>Jan_2019!C12</f>
        <v>2</v>
      </c>
      <c r="C44">
        <f>Feb_2019!C12</f>
        <v>4</v>
      </c>
      <c r="D44">
        <f>Mar_2019!C12</f>
        <v>5</v>
      </c>
      <c r="E44">
        <f>Apr_2019!C12</f>
        <v>2</v>
      </c>
      <c r="F44">
        <f>May_2019!C12</f>
        <v>10</v>
      </c>
      <c r="G44">
        <f>Jun_2019!C12</f>
        <v>6</v>
      </c>
      <c r="H44">
        <f>Jul_2019!C12</f>
        <v>2</v>
      </c>
      <c r="I44">
        <f>Aug_2019!C12</f>
        <v>2</v>
      </c>
      <c r="J44">
        <f>Sep_2019!C12</f>
        <v>5</v>
      </c>
      <c r="K44">
        <f>Oct_2019!C12</f>
        <v>4</v>
      </c>
      <c r="L44">
        <f>Nov_2019!C12</f>
        <v>3</v>
      </c>
      <c r="M44">
        <f>Dec_2019!C12</f>
        <v>5</v>
      </c>
    </row>
    <row r="45" spans="1:13">
      <c r="A45" t="s">
        <v>229</v>
      </c>
      <c r="B45">
        <f>Jan_2019!C13</f>
        <v>7</v>
      </c>
      <c r="C45">
        <f>Feb_2019!C13</f>
        <v>5</v>
      </c>
      <c r="D45">
        <f>Mar_2019!C13</f>
        <v>8</v>
      </c>
      <c r="E45">
        <f>Apr_2019!C13</f>
        <v>6</v>
      </c>
      <c r="F45">
        <f>May_2019!C13</f>
        <v>10</v>
      </c>
      <c r="G45">
        <f>Jun_2019!C13</f>
        <v>4</v>
      </c>
      <c r="H45">
        <f>Jul_2019!C13</f>
        <v>10</v>
      </c>
      <c r="I45">
        <f>Aug_2019!C13</f>
        <v>11</v>
      </c>
      <c r="J45">
        <f>Sep_2019!C13</f>
        <v>7</v>
      </c>
      <c r="K45">
        <f>Oct_2019!C13</f>
        <v>6</v>
      </c>
      <c r="L45">
        <f>Nov_2019!C13</f>
        <v>10</v>
      </c>
      <c r="M45">
        <f>Dec_2019!C13</f>
        <v>8</v>
      </c>
    </row>
    <row r="46" spans="1:13">
      <c r="A46" t="s">
        <v>230</v>
      </c>
      <c r="B46">
        <f>Jan_2019!C14</f>
        <v>6</v>
      </c>
      <c r="C46">
        <f>Feb_2019!C14</f>
        <v>8</v>
      </c>
      <c r="D46">
        <f>Mar_2019!C14</f>
        <v>8</v>
      </c>
      <c r="E46">
        <f>Apr_2019!C14</f>
        <v>7</v>
      </c>
      <c r="F46">
        <f>May_2019!C14</f>
        <v>6</v>
      </c>
      <c r="G46">
        <f>Jun_2019!C14</f>
        <v>11</v>
      </c>
      <c r="H46">
        <f>Jul_2019!C14</f>
        <v>5</v>
      </c>
      <c r="I46">
        <f>Aug_2019!C14</f>
        <v>6</v>
      </c>
      <c r="J46">
        <f>Sep_2019!C14</f>
        <v>4</v>
      </c>
      <c r="K46">
        <f>Oct_2019!C14</f>
        <v>6</v>
      </c>
      <c r="L46">
        <f>Nov_2019!C14</f>
        <v>5</v>
      </c>
      <c r="M46">
        <f>Dec_2019!C14</f>
        <v>6</v>
      </c>
    </row>
    <row r="47" spans="1:13">
      <c r="A47" t="s">
        <v>102</v>
      </c>
      <c r="B47">
        <f>Jan_2019!C15</f>
        <v>13</v>
      </c>
      <c r="C47">
        <f>Feb_2019!C15</f>
        <v>11</v>
      </c>
      <c r="D47">
        <f>Mar_2019!C15</f>
        <v>13</v>
      </c>
      <c r="E47">
        <f>Apr_2019!C15</f>
        <v>19</v>
      </c>
      <c r="F47">
        <f>May_2019!C15</f>
        <v>27</v>
      </c>
      <c r="G47">
        <f>Jun_2019!C15</f>
        <v>23</v>
      </c>
      <c r="H47">
        <f>Jul_2019!C15</f>
        <v>17</v>
      </c>
      <c r="I47">
        <f>Aug_2019!C15</f>
        <v>32</v>
      </c>
      <c r="J47">
        <f>Sep_2019!C15</f>
        <v>14</v>
      </c>
      <c r="K47">
        <f>Oct_2019!C15</f>
        <v>14</v>
      </c>
      <c r="L47">
        <f>Nov_2019!C15</f>
        <v>21</v>
      </c>
      <c r="M47">
        <f>Dec_2019!C15</f>
        <v>17</v>
      </c>
    </row>
    <row r="48" spans="1:13">
      <c r="A48" t="s">
        <v>231</v>
      </c>
      <c r="B48">
        <f>Jan_2019!C16</f>
        <v>1</v>
      </c>
      <c r="C48">
        <f>Feb_2019!C16</f>
        <v>0</v>
      </c>
      <c r="D48">
        <f>Mar_2019!C16</f>
        <v>1</v>
      </c>
      <c r="E48">
        <f>Apr_2019!C16</f>
        <v>1</v>
      </c>
      <c r="F48">
        <f>May_2019!C16</f>
        <v>2</v>
      </c>
      <c r="G48">
        <f>Jun_2019!C16</f>
        <v>3</v>
      </c>
      <c r="H48">
        <f>Jul_2019!C16</f>
        <v>0</v>
      </c>
      <c r="I48">
        <f>Aug_2019!C16</f>
        <v>0</v>
      </c>
      <c r="J48">
        <f>Sep_2019!C16</f>
        <v>1</v>
      </c>
      <c r="K48">
        <f>Oct_2019!C16</f>
        <v>2</v>
      </c>
      <c r="L48">
        <f>Nov_2019!C16</f>
        <v>0</v>
      </c>
      <c r="M48">
        <f>Dec_2019!C16</f>
        <v>0</v>
      </c>
    </row>
    <row r="49" spans="1:13">
      <c r="A49" t="s">
        <v>232</v>
      </c>
      <c r="B49">
        <f>Jan_2019!C17</f>
        <v>2</v>
      </c>
      <c r="C49">
        <f>Feb_2019!C17</f>
        <v>1</v>
      </c>
      <c r="D49">
        <f>Mar_2019!C17</f>
        <v>4</v>
      </c>
      <c r="E49">
        <f>Apr_2019!C17</f>
        <v>6</v>
      </c>
      <c r="F49">
        <f>May_2019!C17</f>
        <v>0</v>
      </c>
      <c r="G49">
        <f>Jun_2019!C17</f>
        <v>0</v>
      </c>
      <c r="H49">
        <f>Jul_2019!C17</f>
        <v>3</v>
      </c>
      <c r="I49">
        <f>Aug_2019!C17</f>
        <v>4</v>
      </c>
      <c r="J49">
        <f>Sep_2019!C17</f>
        <v>1</v>
      </c>
      <c r="K49">
        <f>Oct_2019!C17</f>
        <v>0</v>
      </c>
      <c r="L49">
        <f>Nov_2019!C17</f>
        <v>4</v>
      </c>
      <c r="M49">
        <f>Dec_2019!C17</f>
        <v>4</v>
      </c>
    </row>
    <row r="50" spans="1:13">
      <c r="A50" t="s">
        <v>233</v>
      </c>
      <c r="B50">
        <f>Jan_2019!C18</f>
        <v>11</v>
      </c>
      <c r="C50">
        <f>Feb_2019!C18</f>
        <v>5</v>
      </c>
      <c r="D50">
        <f>Mar_2019!C18</f>
        <v>13</v>
      </c>
      <c r="E50">
        <f>Apr_2019!C18</f>
        <v>16</v>
      </c>
      <c r="F50">
        <f>May_2019!C18</f>
        <v>16</v>
      </c>
      <c r="G50">
        <f>Jun_2019!C18</f>
        <v>8</v>
      </c>
      <c r="H50">
        <f>Jul_2019!C18</f>
        <v>11</v>
      </c>
      <c r="I50">
        <f>Aug_2019!C18</f>
        <v>17</v>
      </c>
      <c r="J50">
        <f>Sep_2019!C18</f>
        <v>18</v>
      </c>
      <c r="K50">
        <f>Oct_2019!C18</f>
        <v>11</v>
      </c>
      <c r="L50">
        <f>Nov_2019!C18</f>
        <v>7</v>
      </c>
      <c r="M50">
        <f>Dec_2019!C18</f>
        <v>11</v>
      </c>
    </row>
    <row r="51" spans="1:13">
      <c r="A51" t="s">
        <v>234</v>
      </c>
      <c r="B51">
        <f>Jan_2019!C19</f>
        <v>8</v>
      </c>
      <c r="C51">
        <f>Feb_2019!C19</f>
        <v>3</v>
      </c>
      <c r="D51">
        <f>Mar_2019!C19</f>
        <v>5</v>
      </c>
      <c r="E51">
        <f>Apr_2019!C19</f>
        <v>2</v>
      </c>
      <c r="F51">
        <f>May_2019!C19</f>
        <v>2</v>
      </c>
      <c r="G51">
        <f>Jun_2019!C19</f>
        <v>3</v>
      </c>
      <c r="H51">
        <f>Jul_2019!C19</f>
        <v>3</v>
      </c>
      <c r="I51">
        <f>Aug_2019!C19</f>
        <v>0</v>
      </c>
      <c r="J51">
        <f>Sep_2019!C19</f>
        <v>5</v>
      </c>
      <c r="K51">
        <f>Oct_2019!C19</f>
        <v>7</v>
      </c>
      <c r="L51">
        <f>Nov_2019!C19</f>
        <v>9</v>
      </c>
      <c r="M51">
        <f>Dec_2019!C19</f>
        <v>1</v>
      </c>
    </row>
    <row r="52" spans="1:13">
      <c r="A52" t="s">
        <v>235</v>
      </c>
      <c r="B52">
        <f>Jan_2019!C20</f>
        <v>0</v>
      </c>
      <c r="C52">
        <f>Feb_2019!C20</f>
        <v>0</v>
      </c>
      <c r="D52">
        <f>Mar_2019!C20</f>
        <v>4</v>
      </c>
      <c r="E52">
        <f>Apr_2019!C20</f>
        <v>0</v>
      </c>
      <c r="F52">
        <f>May_2019!C20</f>
        <v>0</v>
      </c>
      <c r="G52">
        <f>Jun_2019!C20</f>
        <v>0</v>
      </c>
      <c r="H52">
        <f>Jul_2019!C20</f>
        <v>0</v>
      </c>
      <c r="I52">
        <f>Aug_2019!C20</f>
        <v>1</v>
      </c>
      <c r="J52">
        <f>Sep_2019!C20</f>
        <v>3</v>
      </c>
      <c r="K52">
        <f>Oct_2019!C20</f>
        <v>1</v>
      </c>
      <c r="L52">
        <f>Nov_2019!C20</f>
        <v>0</v>
      </c>
      <c r="M52">
        <f>Dec_2019!C20</f>
        <v>1</v>
      </c>
    </row>
    <row r="53" spans="1:13">
      <c r="A53" t="s">
        <v>236</v>
      </c>
      <c r="B53">
        <f>Jan_2019!C21</f>
        <v>1</v>
      </c>
      <c r="C53">
        <f>Feb_2019!C21</f>
        <v>4</v>
      </c>
      <c r="D53">
        <f>Mar_2019!C21</f>
        <v>2</v>
      </c>
      <c r="E53">
        <f>Apr_2019!C21</f>
        <v>1</v>
      </c>
      <c r="F53">
        <f>May_2019!C21</f>
        <v>0</v>
      </c>
      <c r="G53">
        <f>Jun_2019!C21</f>
        <v>1</v>
      </c>
      <c r="H53">
        <f>Jul_2019!C21</f>
        <v>3</v>
      </c>
      <c r="I53">
        <f>Aug_2019!C21</f>
        <v>1</v>
      </c>
      <c r="J53">
        <f>Sep_2019!C21</f>
        <v>5</v>
      </c>
      <c r="K53">
        <f>Oct_2019!C21</f>
        <v>1</v>
      </c>
      <c r="L53">
        <f>Nov_2019!C21</f>
        <v>4</v>
      </c>
      <c r="M53">
        <f>Dec_2019!C21</f>
        <v>0</v>
      </c>
    </row>
    <row r="54" spans="1:13">
      <c r="A54" t="s">
        <v>237</v>
      </c>
      <c r="B54">
        <f>Jan_2019!C22</f>
        <v>1</v>
      </c>
      <c r="C54">
        <f>Feb_2019!C22</f>
        <v>0</v>
      </c>
      <c r="D54">
        <f>Mar_2019!C22</f>
        <v>2</v>
      </c>
      <c r="E54">
        <f>Apr_2019!C22</f>
        <v>2</v>
      </c>
      <c r="F54">
        <f>May_2019!C22</f>
        <v>1</v>
      </c>
      <c r="G54">
        <f>Jun_2019!C22</f>
        <v>1</v>
      </c>
      <c r="H54">
        <f>Jul_2019!C22</f>
        <v>2</v>
      </c>
      <c r="I54">
        <f>Aug_2019!C22</f>
        <v>2</v>
      </c>
      <c r="J54">
        <f>Sep_2019!C22</f>
        <v>0</v>
      </c>
      <c r="K54">
        <f>Oct_2019!C22</f>
        <v>0</v>
      </c>
      <c r="L54">
        <f>Nov_2019!C22</f>
        <v>1</v>
      </c>
      <c r="M54">
        <f>Dec_2019!C22</f>
        <v>0</v>
      </c>
    </row>
    <row r="55" spans="1:13">
      <c r="A55" t="s">
        <v>100</v>
      </c>
      <c r="B55">
        <f>Jan_2019!C23</f>
        <v>44</v>
      </c>
      <c r="C55">
        <f>Feb_2019!C23</f>
        <v>49</v>
      </c>
      <c r="D55">
        <f>Mar_2019!C23</f>
        <v>57</v>
      </c>
      <c r="E55">
        <f>Apr_2019!C23</f>
        <v>58</v>
      </c>
      <c r="F55">
        <f>May_2019!C23</f>
        <v>61</v>
      </c>
      <c r="G55">
        <f>Jun_2019!C23</f>
        <v>70</v>
      </c>
      <c r="H55">
        <f>Jul_2019!C23</f>
        <v>65</v>
      </c>
      <c r="I55">
        <f>Aug_2019!C23</f>
        <v>82</v>
      </c>
      <c r="J55">
        <f>Sep_2019!C23</f>
        <v>75</v>
      </c>
      <c r="K55">
        <f>Oct_2019!C23</f>
        <v>54</v>
      </c>
      <c r="L55">
        <f>Nov_2019!C23</f>
        <v>53</v>
      </c>
      <c r="M55">
        <f>Dec_2019!C23</f>
        <v>61</v>
      </c>
    </row>
    <row r="56" spans="1:13">
      <c r="A56" t="s">
        <v>238</v>
      </c>
      <c r="B56">
        <f>Jan_2019!C24</f>
        <v>9</v>
      </c>
      <c r="C56">
        <f>Feb_2019!C24</f>
        <v>7</v>
      </c>
      <c r="D56">
        <f>Mar_2019!C24</f>
        <v>5</v>
      </c>
      <c r="E56">
        <f>Apr_2019!C24</f>
        <v>10</v>
      </c>
      <c r="F56">
        <f>May_2019!C24</f>
        <v>11</v>
      </c>
      <c r="G56">
        <f>Jun_2019!C24</f>
        <v>12</v>
      </c>
      <c r="H56">
        <f>Jul_2019!C24</f>
        <v>13</v>
      </c>
      <c r="I56">
        <f>Aug_2019!C24</f>
        <v>12</v>
      </c>
      <c r="J56">
        <f>Sep_2019!C24</f>
        <v>16</v>
      </c>
      <c r="K56">
        <f>Oct_2019!C24</f>
        <v>6</v>
      </c>
      <c r="L56">
        <f>Nov_2019!C24</f>
        <v>8</v>
      </c>
      <c r="M56">
        <f>Dec_2019!C24</f>
        <v>11</v>
      </c>
    </row>
    <row r="57" spans="1:13">
      <c r="A57" t="s">
        <v>239</v>
      </c>
      <c r="B57">
        <f>Jan_2019!C25</f>
        <v>2</v>
      </c>
      <c r="C57">
        <f>Feb_2019!C25</f>
        <v>3</v>
      </c>
      <c r="D57">
        <f>Mar_2019!C25</f>
        <v>7</v>
      </c>
      <c r="E57">
        <f>Apr_2019!C25</f>
        <v>1</v>
      </c>
      <c r="F57">
        <f>May_2019!C25</f>
        <v>3</v>
      </c>
      <c r="G57">
        <f>Jun_2019!C25</f>
        <v>5</v>
      </c>
      <c r="H57">
        <f>Jul_2019!C25</f>
        <v>6</v>
      </c>
      <c r="I57">
        <f>Aug_2019!C25</f>
        <v>3</v>
      </c>
      <c r="J57">
        <f>Sep_2019!C25</f>
        <v>3</v>
      </c>
      <c r="K57">
        <f>Oct_2019!C25</f>
        <v>5</v>
      </c>
      <c r="L57">
        <f>Nov_2019!C25</f>
        <v>4</v>
      </c>
      <c r="M57">
        <f>Dec_2019!C25</f>
        <v>2</v>
      </c>
    </row>
    <row r="58" spans="1:13">
      <c r="A58" t="s">
        <v>101</v>
      </c>
      <c r="B58">
        <f>Jan_2019!C26</f>
        <v>27</v>
      </c>
      <c r="C58">
        <f>Feb_2019!C26</f>
        <v>25</v>
      </c>
      <c r="D58">
        <f>Mar_2019!C26</f>
        <v>25</v>
      </c>
      <c r="E58">
        <f>Apr_2019!C26</f>
        <v>25</v>
      </c>
      <c r="F58">
        <f>May_2019!C26</f>
        <v>27</v>
      </c>
      <c r="G58">
        <f>Jun_2019!C26</f>
        <v>31</v>
      </c>
      <c r="H58">
        <f>Jul_2019!C26</f>
        <v>32</v>
      </c>
      <c r="I58">
        <f>Aug_2019!C26</f>
        <v>38</v>
      </c>
      <c r="J58">
        <f>Sep_2019!C26</f>
        <v>30</v>
      </c>
      <c r="K58">
        <f>Oct_2019!C26</f>
        <v>15</v>
      </c>
      <c r="L58">
        <f>Nov_2019!C26</f>
        <v>27</v>
      </c>
      <c r="M58">
        <f>Dec_2019!C26</f>
        <v>40</v>
      </c>
    </row>
    <row r="59" spans="1:13">
      <c r="A59" t="s">
        <v>240</v>
      </c>
      <c r="B59">
        <f>Jan_2019!C27</f>
        <v>1</v>
      </c>
      <c r="C59">
        <f>Feb_2019!C27</f>
        <v>2</v>
      </c>
      <c r="D59">
        <f>Mar_2019!C27</f>
        <v>3</v>
      </c>
      <c r="E59">
        <f>Apr_2019!C27</f>
        <v>2</v>
      </c>
      <c r="F59">
        <f>May_2019!C27</f>
        <v>1</v>
      </c>
      <c r="G59">
        <f>Jun_2019!C27</f>
        <v>2</v>
      </c>
      <c r="H59">
        <f>Jul_2019!C27</f>
        <v>3</v>
      </c>
      <c r="I59">
        <f>Aug_2019!C27</f>
        <v>5</v>
      </c>
      <c r="J59">
        <f>Sep_2019!C27</f>
        <v>3</v>
      </c>
      <c r="K59">
        <f>Oct_2019!C27</f>
        <v>2</v>
      </c>
      <c r="L59">
        <f>Nov_2019!C27</f>
        <v>0</v>
      </c>
      <c r="M59">
        <f>Dec_2019!C27</f>
        <v>3</v>
      </c>
    </row>
    <row r="60" spans="1:13">
      <c r="A60" t="s">
        <v>241</v>
      </c>
      <c r="B60">
        <f>Jan_2019!C28</f>
        <v>304</v>
      </c>
      <c r="C60">
        <f>Feb_2019!C28</f>
        <v>285</v>
      </c>
      <c r="D60">
        <f>Mar_2019!C28</f>
        <v>359</v>
      </c>
      <c r="E60">
        <f>Apr_2019!C28</f>
        <v>346</v>
      </c>
      <c r="F60">
        <f>May_2019!C28</f>
        <v>404</v>
      </c>
      <c r="G60">
        <f>Jun_2019!C28</f>
        <v>372</v>
      </c>
      <c r="H60">
        <f>Jul_2019!C28</f>
        <v>417</v>
      </c>
      <c r="I60">
        <f>Aug_2019!C28</f>
        <v>462</v>
      </c>
      <c r="J60">
        <f>Sep_2019!C28</f>
        <v>399</v>
      </c>
      <c r="K60">
        <f>Oct_2019!C28</f>
        <v>338</v>
      </c>
      <c r="L60">
        <f>Nov_2019!C28</f>
        <v>371</v>
      </c>
      <c r="M60">
        <f>Dec_2019!C28</f>
        <v>378</v>
      </c>
    </row>
    <row r="64" spans="1:13">
      <c r="B64">
        <v>2020</v>
      </c>
    </row>
    <row r="65" spans="1:13">
      <c r="B65" s="38" t="s">
        <v>208</v>
      </c>
      <c r="C65" s="38" t="s">
        <v>209</v>
      </c>
      <c r="D65" s="38" t="s">
        <v>210</v>
      </c>
      <c r="E65" s="38" t="s">
        <v>211</v>
      </c>
      <c r="F65" s="38" t="s">
        <v>97</v>
      </c>
      <c r="G65" s="38" t="s">
        <v>95</v>
      </c>
      <c r="H65" s="38" t="s">
        <v>96</v>
      </c>
      <c r="I65" s="38" t="s">
        <v>93</v>
      </c>
      <c r="J65" s="38" t="s">
        <v>212</v>
      </c>
      <c r="K65" s="38" t="s">
        <v>213</v>
      </c>
      <c r="L65" s="38" t="s">
        <v>214</v>
      </c>
      <c r="M65" s="38" t="s">
        <v>215</v>
      </c>
    </row>
    <row r="66" spans="1:13">
      <c r="A66" t="s">
        <v>220</v>
      </c>
      <c r="B66" t="str">
        <f>Jan_2020!E4</f>
        <v>B&amp;E</v>
      </c>
      <c r="C66" t="str">
        <f>Feb_2020!E4</f>
        <v>B&amp;E</v>
      </c>
      <c r="D66" t="str">
        <f>Mar_2020!E4</f>
        <v>B&amp;E</v>
      </c>
      <c r="E66" t="str">
        <f>Apr_2020!E4</f>
        <v>B&amp;E</v>
      </c>
      <c r="F66" t="str">
        <f>May_2020!E4</f>
        <v>B&amp;E</v>
      </c>
      <c r="G66" t="str">
        <f>Jun_2020!E4</f>
        <v>B&amp;E</v>
      </c>
      <c r="H66" t="str">
        <f>Jul_2020!E4</f>
        <v>B&amp;E</v>
      </c>
      <c r="I66" t="str">
        <f>Aug_2020!E4</f>
        <v>B&amp;E</v>
      </c>
    </row>
    <row r="67" spans="1:13">
      <c r="A67" t="s">
        <v>221</v>
      </c>
      <c r="B67" s="34">
        <f>Jan_2020!E5+Jan_2020!G5+Jan_2020!H5+Jan_2020!J5</f>
        <v>28</v>
      </c>
      <c r="C67" s="34">
        <f>Feb_2020!E5+Feb_2020!G5+Feb_2020!H5+Feb_2020!J5</f>
        <v>27</v>
      </c>
      <c r="D67" s="34">
        <f>Mar_2020!E5+Mar_2020!G5+Mar_2020!H5+Mar_2020!J5</f>
        <v>36</v>
      </c>
      <c r="E67" s="34">
        <f>Apr_2020!E5+Apr_2020!G5+Apr_2020!H5+Apr_2020!J5</f>
        <v>32</v>
      </c>
      <c r="F67" s="34">
        <f>May_2020!E5+May_2020!G5+May_2020!H5+May_2020!J5</f>
        <v>17</v>
      </c>
      <c r="G67" s="34">
        <f>Jun_2020!E5+Jun_2020!G5+Jun_2020!H5+Jun_2020!J5</f>
        <v>36</v>
      </c>
      <c r="H67" s="34">
        <f>Jul_2020!E5+Jul_2020!G5+Jul_2020!H5+Jul_2020!J5</f>
        <v>24</v>
      </c>
      <c r="I67" s="34">
        <f>Aug_2020!E5+Aug_2020!G5+Aug_2020!H5+Aug_2020!J5</f>
        <v>29</v>
      </c>
    </row>
    <row r="68" spans="1:13">
      <c r="A68" t="s">
        <v>99</v>
      </c>
      <c r="B68" s="34">
        <f>Jan_2020!E6+Jan_2020!G6+Jan_2020!H6+Jan_2020!J6</f>
        <v>1159</v>
      </c>
      <c r="C68" s="34">
        <f>Feb_2020!E6+Feb_2020!G6+Feb_2020!H6+Feb_2020!J6</f>
        <v>1123</v>
      </c>
      <c r="D68" s="34">
        <f>Mar_2020!E6+Mar_2020!G6+Mar_2020!H6+Mar_2020!J6</f>
        <v>888</v>
      </c>
      <c r="E68" s="34">
        <f>Apr_2020!E6+Apr_2020!G6+Apr_2020!H6+Apr_2020!J6</f>
        <v>599</v>
      </c>
      <c r="F68" s="34">
        <f>May_2020!E6+May_2020!G6+May_2020!H6+May_2020!J6</f>
        <v>418</v>
      </c>
      <c r="G68" s="34">
        <f>Jun_2020!E6+Jun_2020!G6+Jun_2020!H6+Jun_2020!J6</f>
        <v>428</v>
      </c>
      <c r="H68" s="34">
        <f>Jul_2020!E6+Jul_2020!G6+Jul_2020!H6+Jul_2020!J6</f>
        <v>539</v>
      </c>
      <c r="I68" s="34">
        <f>Aug_2020!E6+Aug_2020!G6+Aug_2020!H6+Aug_2020!J6</f>
        <v>648</v>
      </c>
    </row>
    <row r="69" spans="1:13">
      <c r="A69" t="s">
        <v>222</v>
      </c>
      <c r="B69" s="34">
        <f>Jan_2020!E7+Jan_2020!G7+Jan_2020!H7+Jan_2020!J7</f>
        <v>46</v>
      </c>
      <c r="C69" s="34">
        <f>Feb_2020!E7+Feb_2020!G7+Feb_2020!H7+Feb_2020!J7</f>
        <v>29</v>
      </c>
      <c r="D69" s="34">
        <f>Mar_2020!E7+Mar_2020!G7+Mar_2020!H7+Mar_2020!J7</f>
        <v>35</v>
      </c>
      <c r="E69" s="34">
        <f>Apr_2020!E7+Apr_2020!G7+Apr_2020!H7+Apr_2020!J7</f>
        <v>46</v>
      </c>
      <c r="F69" s="34">
        <f>May_2020!E7+May_2020!G7+May_2020!H7+May_2020!J7</f>
        <v>33</v>
      </c>
      <c r="G69" s="34">
        <f>Jun_2020!E7+Jun_2020!G7+Jun_2020!H7+Jun_2020!J7</f>
        <v>39</v>
      </c>
      <c r="H69" s="34">
        <f>Jul_2020!E7+Jul_2020!G7+Jul_2020!H7+Jul_2020!J7</f>
        <v>47</v>
      </c>
      <c r="I69" s="34">
        <f>Aug_2020!E7+Aug_2020!G7+Aug_2020!H7+Aug_2020!J7</f>
        <v>36</v>
      </c>
    </row>
    <row r="70" spans="1:13">
      <c r="A70" t="s">
        <v>223</v>
      </c>
      <c r="B70" s="34">
        <f>Jan_2020!E8+Jan_2020!G8+Jan_2020!H8+Jan_2020!J8</f>
        <v>166</v>
      </c>
      <c r="C70" s="34">
        <f>Feb_2020!E8+Feb_2020!G8+Feb_2020!H8+Feb_2020!J8</f>
        <v>162</v>
      </c>
      <c r="D70" s="34">
        <f>Mar_2020!E8+Mar_2020!G8+Mar_2020!H8+Mar_2020!J8</f>
        <v>201</v>
      </c>
      <c r="E70" s="34">
        <f>Apr_2020!E8+Apr_2020!G8+Apr_2020!H8+Apr_2020!J8</f>
        <v>165</v>
      </c>
      <c r="F70" s="34">
        <f>May_2020!E8+May_2020!G8+May_2020!H8+May_2020!J8</f>
        <v>121</v>
      </c>
      <c r="G70" s="34">
        <f>Jun_2020!E8+Jun_2020!G8+Jun_2020!H8+Jun_2020!J8</f>
        <v>112</v>
      </c>
      <c r="H70" s="34">
        <f>Jul_2020!E8+Jul_2020!G8+Jul_2020!H8+Jul_2020!J8</f>
        <v>141</v>
      </c>
      <c r="I70" s="34">
        <f>Aug_2020!E8+Aug_2020!G8+Aug_2020!H8+Aug_2020!J8</f>
        <v>156</v>
      </c>
    </row>
    <row r="71" spans="1:13">
      <c r="A71" t="s">
        <v>224</v>
      </c>
      <c r="B71" s="34">
        <f>Jan_2020!E9+Jan_2020!G9+Jan_2020!H9+Jan_2020!J9</f>
        <v>133</v>
      </c>
      <c r="C71" s="34">
        <f>Feb_2020!E9+Feb_2020!G9+Feb_2020!H9+Feb_2020!J9</f>
        <v>145</v>
      </c>
      <c r="D71" s="34">
        <f>Mar_2020!E9+Mar_2020!G9+Mar_2020!H9+Mar_2020!J9</f>
        <v>138</v>
      </c>
      <c r="E71" s="34">
        <f>Apr_2020!E9+Apr_2020!G9+Apr_2020!H9+Apr_2020!J9</f>
        <v>144</v>
      </c>
      <c r="F71" s="34">
        <f>May_2020!E9+May_2020!G9+May_2020!H9+May_2020!J9</f>
        <v>102</v>
      </c>
      <c r="G71" s="34">
        <f>Jun_2020!E9+Jun_2020!G9+Jun_2020!H9+Jun_2020!J9</f>
        <v>83</v>
      </c>
      <c r="H71" s="34">
        <f>Jul_2020!E9+Jul_2020!G9+Jul_2020!H9+Jul_2020!J9</f>
        <v>97</v>
      </c>
      <c r="I71" s="34">
        <f>Aug_2020!E9+Aug_2020!G9+Aug_2020!H9+Aug_2020!J9</f>
        <v>105</v>
      </c>
    </row>
    <row r="72" spans="1:13">
      <c r="A72" t="s">
        <v>225</v>
      </c>
      <c r="B72" s="34">
        <f>Jan_2020!E10+Jan_2020!G10+Jan_2020!H10+Jan_2020!J10</f>
        <v>98</v>
      </c>
      <c r="C72" s="34">
        <f>Feb_2020!E10+Feb_2020!G10+Feb_2020!H10+Feb_2020!J10</f>
        <v>102</v>
      </c>
      <c r="D72" s="34">
        <f>Mar_2020!E10+Mar_2020!G10+Mar_2020!H10+Mar_2020!J10</f>
        <v>105</v>
      </c>
      <c r="E72" s="34">
        <f>Apr_2020!E10+Apr_2020!G10+Apr_2020!H10+Apr_2020!J10</f>
        <v>90</v>
      </c>
      <c r="F72" s="34">
        <f>May_2020!E10+May_2020!G10+May_2020!H10+May_2020!J10</f>
        <v>91</v>
      </c>
      <c r="G72" s="34">
        <f>Jun_2020!E10+Jun_2020!G10+Jun_2020!H10+Jun_2020!J10</f>
        <v>81</v>
      </c>
      <c r="H72" s="34">
        <f>Jul_2020!E10+Jul_2020!G10+Jul_2020!H10+Jul_2020!J10</f>
        <v>52</v>
      </c>
      <c r="I72" s="34">
        <f>Aug_2020!E10+Aug_2020!G10+Aug_2020!H10+Aug_2020!J10</f>
        <v>101</v>
      </c>
    </row>
    <row r="73" spans="1:13">
      <c r="A73" t="s">
        <v>226</v>
      </c>
      <c r="B73" s="34">
        <f>Jan_2020!E11+Jan_2020!G11+Jan_2020!H11+Jan_2020!J11</f>
        <v>119</v>
      </c>
      <c r="C73" s="34">
        <f>Feb_2020!E11+Feb_2020!G11+Feb_2020!H11+Feb_2020!J11</f>
        <v>150</v>
      </c>
      <c r="D73" s="34">
        <f>Mar_2020!E11+Mar_2020!G11+Mar_2020!H11+Mar_2020!J11</f>
        <v>117</v>
      </c>
      <c r="E73" s="34">
        <f>Apr_2020!E11+Apr_2020!G11+Apr_2020!H11+Apr_2020!J11</f>
        <v>131</v>
      </c>
      <c r="F73" s="34">
        <f>May_2020!E11+May_2020!G11+May_2020!H11+May_2020!J11</f>
        <v>101</v>
      </c>
      <c r="G73" s="34">
        <f>Jun_2020!E11+Jun_2020!G11+Jun_2020!H11+Jun_2020!J11</f>
        <v>80</v>
      </c>
      <c r="H73" s="34">
        <f>Jul_2020!E11+Jul_2020!G11+Jul_2020!H11+Jul_2020!J11</f>
        <v>117</v>
      </c>
      <c r="I73" s="34">
        <f>Aug_2020!E11+Aug_2020!G11+Aug_2020!H11+Aug_2020!J11</f>
        <v>111</v>
      </c>
    </row>
    <row r="74" spans="1:13">
      <c r="A74" t="s">
        <v>227</v>
      </c>
      <c r="B74" s="34">
        <f>Jan_2020!E12+Jan_2020!G12+Jan_2020!H12+Jan_2020!J12</f>
        <v>35</v>
      </c>
      <c r="C74" s="34">
        <f>Feb_2020!E12+Feb_2020!G12+Feb_2020!H12+Feb_2020!J12</f>
        <v>36</v>
      </c>
      <c r="D74" s="34">
        <f>Mar_2020!E12+Mar_2020!G12+Mar_2020!H12+Mar_2020!J12</f>
        <v>31</v>
      </c>
      <c r="E74" s="34">
        <f>Apr_2020!E12+Apr_2020!G12+Apr_2020!H12+Apr_2020!J12</f>
        <v>35</v>
      </c>
      <c r="F74" s="34">
        <f>May_2020!E12+May_2020!G12+May_2020!H12+May_2020!J12</f>
        <v>31</v>
      </c>
      <c r="G74" s="34">
        <f>Jun_2020!E12+Jun_2020!G12+Jun_2020!H12+Jun_2020!J12</f>
        <v>20</v>
      </c>
      <c r="H74" s="34">
        <f>Jul_2020!E12+Jul_2020!G12+Jul_2020!H12+Jul_2020!J12</f>
        <v>24</v>
      </c>
      <c r="I74" s="34">
        <f>Aug_2020!E12+Aug_2020!G12+Aug_2020!H12+Aug_2020!J12</f>
        <v>34</v>
      </c>
    </row>
    <row r="75" spans="1:13">
      <c r="A75" t="s">
        <v>228</v>
      </c>
      <c r="B75" s="34">
        <f>Jan_2020!E13+Jan_2020!G13+Jan_2020!H13+Jan_2020!J13</f>
        <v>41</v>
      </c>
      <c r="C75" s="34">
        <f>Feb_2020!E13+Feb_2020!G13+Feb_2020!H13+Feb_2020!J13</f>
        <v>50</v>
      </c>
      <c r="D75" s="34">
        <f>Mar_2020!E13+Mar_2020!G13+Mar_2020!H13+Mar_2020!J13</f>
        <v>38</v>
      </c>
      <c r="E75" s="34">
        <f>Apr_2020!E13+Apr_2020!G13+Apr_2020!H13+Apr_2020!J13</f>
        <v>37</v>
      </c>
      <c r="F75" s="34">
        <f>May_2020!E13+May_2020!G13+May_2020!H13+May_2020!J13</f>
        <v>24</v>
      </c>
      <c r="G75" s="34">
        <f>Jun_2020!E13+Jun_2020!G13+Jun_2020!H13+Jun_2020!J13</f>
        <v>36</v>
      </c>
      <c r="H75" s="34">
        <f>Jul_2020!E13+Jul_2020!G13+Jul_2020!H13+Jul_2020!J13</f>
        <v>40</v>
      </c>
      <c r="I75" s="34">
        <f>Aug_2020!E13+Aug_2020!G13+Aug_2020!H13+Aug_2020!J13</f>
        <v>46</v>
      </c>
    </row>
    <row r="76" spans="1:13">
      <c r="A76" t="s">
        <v>229</v>
      </c>
      <c r="B76" s="34">
        <f>Jan_2020!E14+Jan_2020!G14+Jan_2020!H14+Jan_2020!J14</f>
        <v>166</v>
      </c>
      <c r="C76" s="34">
        <f>Feb_2020!E14+Feb_2020!G14+Feb_2020!H14+Feb_2020!J14</f>
        <v>131</v>
      </c>
      <c r="D76" s="34">
        <f>Mar_2020!E14+Mar_2020!G14+Mar_2020!H14+Mar_2020!J14</f>
        <v>142</v>
      </c>
      <c r="E76" s="34">
        <f>Apr_2020!E14+Apr_2020!G14+Apr_2020!H14+Apr_2020!J14</f>
        <v>161</v>
      </c>
      <c r="F76" s="34">
        <f>May_2020!E14+May_2020!G14+May_2020!H14+May_2020!J14</f>
        <v>110</v>
      </c>
      <c r="G76" s="34">
        <f>Jun_2020!E14+Jun_2020!G14+Jun_2020!H14+Jun_2020!J14</f>
        <v>103</v>
      </c>
      <c r="H76" s="34">
        <f>Jul_2020!E14+Jul_2020!G14+Jul_2020!H14+Jul_2020!J14</f>
        <v>152</v>
      </c>
      <c r="I76" s="34">
        <f>Aug_2020!E14+Aug_2020!G14+Aug_2020!H14+Aug_2020!J14</f>
        <v>121</v>
      </c>
    </row>
    <row r="77" spans="1:13">
      <c r="A77" t="s">
        <v>230</v>
      </c>
      <c r="B77" s="34">
        <f>Jan_2020!E15+Jan_2020!G15+Jan_2020!H15+Jan_2020!J15</f>
        <v>81</v>
      </c>
      <c r="C77" s="34">
        <f>Feb_2020!E15+Feb_2020!G15+Feb_2020!H15+Feb_2020!J15</f>
        <v>79</v>
      </c>
      <c r="D77" s="34">
        <f>Mar_2020!E15+Mar_2020!G15+Mar_2020!H15+Mar_2020!J15</f>
        <v>65</v>
      </c>
      <c r="E77" s="34">
        <f>Apr_2020!E15+Apr_2020!G15+Apr_2020!H15+Apr_2020!J15</f>
        <v>73</v>
      </c>
      <c r="F77" s="34">
        <f>May_2020!E15+May_2020!G15+May_2020!H15+May_2020!J15</f>
        <v>34</v>
      </c>
      <c r="G77" s="34">
        <f>Jun_2020!E15+Jun_2020!G15+Jun_2020!H15+Jun_2020!J15</f>
        <v>47</v>
      </c>
      <c r="H77" s="34">
        <f>Jul_2020!E15+Jul_2020!G15+Jul_2020!H15+Jul_2020!J15</f>
        <v>56</v>
      </c>
      <c r="I77" s="34">
        <f>Aug_2020!E15+Aug_2020!G15+Aug_2020!H15+Aug_2020!J15</f>
        <v>50</v>
      </c>
    </row>
    <row r="78" spans="1:13">
      <c r="A78" t="s">
        <v>102</v>
      </c>
      <c r="B78" s="34">
        <f>Jan_2020!E16+Jan_2020!G16+Jan_2020!H16+Jan_2020!J16</f>
        <v>214</v>
      </c>
      <c r="C78" s="34">
        <f>Feb_2020!E16+Feb_2020!G16+Feb_2020!H16+Feb_2020!J16</f>
        <v>209</v>
      </c>
      <c r="D78" s="34">
        <f>Mar_2020!E16+Mar_2020!G16+Mar_2020!H16+Mar_2020!J16</f>
        <v>205</v>
      </c>
      <c r="E78" s="34">
        <f>Apr_2020!E16+Apr_2020!G16+Apr_2020!H16+Apr_2020!J16</f>
        <v>181</v>
      </c>
      <c r="F78" s="34">
        <f>May_2020!E16+May_2020!G16+May_2020!H16+May_2020!J16</f>
        <v>156</v>
      </c>
      <c r="G78" s="34">
        <f>Jun_2020!E16+Jun_2020!G16+Jun_2020!H16+Jun_2020!J16</f>
        <v>104</v>
      </c>
      <c r="H78" s="34">
        <f>Jul_2020!E16+Jul_2020!G16+Jul_2020!H16+Jul_2020!J16</f>
        <v>158</v>
      </c>
      <c r="I78" s="34">
        <f>Aug_2020!E16+Aug_2020!G16+Aug_2020!H16+Aug_2020!J16</f>
        <v>149</v>
      </c>
    </row>
    <row r="79" spans="1:13">
      <c r="A79" t="s">
        <v>231</v>
      </c>
      <c r="B79" s="34">
        <f>Jan_2020!E17+Jan_2020!G17+Jan_2020!H17+Jan_2020!J17</f>
        <v>4</v>
      </c>
      <c r="C79" s="34">
        <f>Feb_2020!E17+Feb_2020!G17+Feb_2020!H17+Feb_2020!J17</f>
        <v>2</v>
      </c>
      <c r="E79" s="34">
        <f>Apr_2020!E17+Apr_2020!G17+Apr_2020!H17+Apr_2020!J17</f>
        <v>1</v>
      </c>
      <c r="F79" s="34">
        <f>May_2020!E17+May_2020!G17+May_2020!H17+May_2020!J17</f>
        <v>4</v>
      </c>
      <c r="G79" s="34">
        <f>Jun_2020!E17+Jun_2020!G17+Jun_2020!H17+Jun_2020!J17</f>
        <v>5</v>
      </c>
      <c r="H79" s="34">
        <f>Jul_2020!E17+Jul_2020!G17+Jul_2020!H17+Jul_2020!J17</f>
        <v>0</v>
      </c>
      <c r="I79" s="34">
        <f>Aug_2020!E17+Aug_2020!G17+Aug_2020!H17+Aug_2020!J17</f>
        <v>1</v>
      </c>
    </row>
    <row r="80" spans="1:13">
      <c r="A80" t="s">
        <v>232</v>
      </c>
      <c r="B80" s="34">
        <f>Jan_2020!E18+Jan_2020!G18+Jan_2020!H18+Jan_2020!J18</f>
        <v>48</v>
      </c>
      <c r="C80" s="34">
        <f>Feb_2020!E18+Feb_2020!G18+Feb_2020!H18+Feb_2020!J18</f>
        <v>47</v>
      </c>
      <c r="D80" s="34">
        <f>Mar_2020!E17+Mar_2020!G17+Mar_2020!H17+Mar_2020!J17</f>
        <v>37</v>
      </c>
      <c r="E80" s="34">
        <f>Apr_2020!E18+Apr_2020!G18+Apr_2020!H18+Apr_2020!J18</f>
        <v>31</v>
      </c>
      <c r="F80" s="34">
        <f>May_2020!E18+May_2020!G18+May_2020!H18+May_2020!J18</f>
        <v>22</v>
      </c>
      <c r="G80" s="34">
        <f>Jun_2020!E18+Jun_2020!G18+Jun_2020!H18+Jun_2020!J18</f>
        <v>19</v>
      </c>
      <c r="H80" s="34">
        <f>Jul_2020!E18+Jul_2020!G18+Jul_2020!H18+Jul_2020!J18</f>
        <v>17</v>
      </c>
      <c r="I80" s="34">
        <f>Aug_2020!E18+Aug_2020!G18+Aug_2020!H18+Aug_2020!J18</f>
        <v>21</v>
      </c>
    </row>
    <row r="81" spans="1:13">
      <c r="A81" t="s">
        <v>233</v>
      </c>
      <c r="B81" s="34">
        <f>Jan_2020!E19+Jan_2020!G19+Jan_2020!H19+Jan_2020!J19</f>
        <v>140</v>
      </c>
      <c r="C81" s="34">
        <f>Feb_2020!E19+Feb_2020!G19+Feb_2020!H19+Feb_2020!J19</f>
        <v>129</v>
      </c>
      <c r="D81" s="34">
        <f>Mar_2020!E18+Mar_2020!G18+Mar_2020!H18+Mar_2020!J18</f>
        <v>181</v>
      </c>
      <c r="E81" s="34">
        <f>Apr_2020!E19+Apr_2020!G19+Apr_2020!H19+Apr_2020!J19</f>
        <v>163</v>
      </c>
      <c r="F81" s="34">
        <f>May_2020!E19+May_2020!G19+May_2020!H19+May_2020!J19</f>
        <v>112</v>
      </c>
      <c r="G81" s="34">
        <f>Jun_2020!E19+Jun_2020!G19+Jun_2020!H19+Jun_2020!J19</f>
        <v>113</v>
      </c>
      <c r="H81" s="34">
        <f>Jul_2020!E19+Jul_2020!G19+Jul_2020!H19+Jul_2020!J19</f>
        <v>177</v>
      </c>
      <c r="I81" s="34">
        <f>Aug_2020!E19+Aug_2020!G19+Aug_2020!H19+Aug_2020!J19</f>
        <v>170</v>
      </c>
    </row>
    <row r="82" spans="1:13">
      <c r="A82" t="s">
        <v>234</v>
      </c>
      <c r="B82" s="34">
        <f>Jan_2020!E20+Jan_2020!G20+Jan_2020!H20+Jan_2020!J20</f>
        <v>86</v>
      </c>
      <c r="C82" s="34">
        <f>Feb_2020!E20+Feb_2020!G20+Feb_2020!H20+Feb_2020!J20</f>
        <v>93</v>
      </c>
      <c r="D82" s="34">
        <f>Mar_2020!E19+Mar_2020!G19+Mar_2020!H19+Mar_2020!J19</f>
        <v>66</v>
      </c>
      <c r="E82" s="34">
        <f>Apr_2020!E20+Apr_2020!G20+Apr_2020!H20+Apr_2020!J20</f>
        <v>78</v>
      </c>
      <c r="F82" s="34">
        <f>May_2020!E20+May_2020!G20+May_2020!H20+May_2020!J20</f>
        <v>42</v>
      </c>
      <c r="G82" s="34">
        <f>Jun_2020!E20+Jun_2020!G20+Jun_2020!H20+Jun_2020!J20</f>
        <v>46</v>
      </c>
      <c r="H82" s="34">
        <f>Jul_2020!E20+Jul_2020!G20+Jul_2020!H20+Jul_2020!J20</f>
        <v>40</v>
      </c>
      <c r="I82" s="34">
        <f>Aug_2020!E20+Aug_2020!G20+Aug_2020!H20+Aug_2020!J20</f>
        <v>57</v>
      </c>
    </row>
    <row r="83" spans="1:13">
      <c r="A83" t="s">
        <v>235</v>
      </c>
      <c r="B83" s="34">
        <f>Jan_2020!E21+Jan_2020!G21+Jan_2020!H21+Jan_2020!J21</f>
        <v>38</v>
      </c>
      <c r="C83" s="34">
        <f>Feb_2020!E21+Feb_2020!G21+Feb_2020!H21+Feb_2020!J21</f>
        <v>20</v>
      </c>
      <c r="D83" s="34">
        <f>Mar_2020!E20+Mar_2020!G20+Mar_2020!H20+Mar_2020!J20</f>
        <v>31</v>
      </c>
      <c r="E83" s="34">
        <f>Apr_2020!E21+Apr_2020!G21+Apr_2020!H21+Apr_2020!J21</f>
        <v>33</v>
      </c>
      <c r="F83" s="34">
        <f>May_2020!E21+May_2020!G21+May_2020!H21+May_2020!J21</f>
        <v>27</v>
      </c>
      <c r="G83" s="34">
        <f>Jun_2020!E21+Jun_2020!G21+Jun_2020!H21+Jun_2020!J21</f>
        <v>20</v>
      </c>
      <c r="H83" s="34">
        <f>Jul_2020!E21+Jul_2020!G21+Jul_2020!H21+Jul_2020!J21</f>
        <v>38</v>
      </c>
      <c r="I83" s="34">
        <f>Aug_2020!E21+Aug_2020!G21+Aug_2020!H21+Aug_2020!J21</f>
        <v>31</v>
      </c>
    </row>
    <row r="84" spans="1:13">
      <c r="A84" t="s">
        <v>236</v>
      </c>
      <c r="B84" s="34">
        <f>Jan_2020!E22+Jan_2020!G22+Jan_2020!H22+Jan_2020!J22</f>
        <v>29</v>
      </c>
      <c r="C84" s="34">
        <f>Feb_2020!E22+Feb_2020!G22+Feb_2020!H22+Feb_2020!J22</f>
        <v>22</v>
      </c>
      <c r="D84" s="34">
        <f>Mar_2020!E21+Mar_2020!G21+Mar_2020!H21+Mar_2020!J21</f>
        <v>56</v>
      </c>
      <c r="E84" s="34">
        <f>Apr_2020!E22+Apr_2020!G22+Apr_2020!H22+Apr_2020!J22</f>
        <v>42</v>
      </c>
      <c r="F84" s="34">
        <f>May_2020!E22+May_2020!G22+May_2020!H22+May_2020!J22</f>
        <v>36</v>
      </c>
      <c r="G84" s="34">
        <f>Jun_2020!E22+Jun_2020!G22+Jun_2020!H22+Jun_2020!J22</f>
        <v>25</v>
      </c>
      <c r="H84" s="34">
        <f>Jul_2020!E22+Jul_2020!G22+Jul_2020!H22+Jul_2020!J22</f>
        <v>26</v>
      </c>
      <c r="I84" s="34">
        <f>Aug_2020!E22+Aug_2020!G22+Aug_2020!H22+Aug_2020!J22</f>
        <v>36</v>
      </c>
    </row>
    <row r="85" spans="1:13">
      <c r="A85" t="s">
        <v>237</v>
      </c>
      <c r="B85" s="34">
        <f>Jan_2020!E23+Jan_2020!G23+Jan_2020!H23+Jan_2020!J23</f>
        <v>15</v>
      </c>
      <c r="C85" s="34">
        <f>Feb_2020!E23+Feb_2020!G23+Feb_2020!H23+Feb_2020!J23</f>
        <v>11</v>
      </c>
      <c r="D85" s="34">
        <f>Mar_2020!E22+Mar_2020!G22+Mar_2020!H22+Mar_2020!J22</f>
        <v>5</v>
      </c>
      <c r="E85" s="34">
        <f>Apr_2020!E23+Apr_2020!G23+Apr_2020!H23+Apr_2020!J23</f>
        <v>3</v>
      </c>
      <c r="F85" s="34">
        <f>May_2020!E23+May_2020!G23+May_2020!H23+May_2020!J23</f>
        <v>1</v>
      </c>
      <c r="G85" s="34">
        <f>Jun_2020!E23+Jun_2020!G23+Jun_2020!H23+Jun_2020!J23</f>
        <v>5</v>
      </c>
      <c r="H85" s="34">
        <f>Jul_2020!E23+Jul_2020!G23+Jul_2020!H23+Jul_2020!J23</f>
        <v>3</v>
      </c>
      <c r="I85" s="34">
        <f>Aug_2020!E23+Aug_2020!G23+Aug_2020!H23+Aug_2020!J23</f>
        <v>6</v>
      </c>
    </row>
    <row r="86" spans="1:13">
      <c r="A86" t="s">
        <v>100</v>
      </c>
      <c r="B86" s="34">
        <f>Jan_2020!E24+Jan_2020!G24+Jan_2020!H24+Jan_2020!J24</f>
        <v>163</v>
      </c>
      <c r="C86" s="34">
        <f>Feb_2020!E24+Feb_2020!G24+Feb_2020!H24+Feb_2020!J24</f>
        <v>190</v>
      </c>
      <c r="D86" s="34">
        <f>Mar_2020!E23+Mar_2020!G23+Mar_2020!H23+Mar_2020!J23</f>
        <v>223</v>
      </c>
      <c r="E86" s="34">
        <f>Apr_2020!E24+Apr_2020!G24+Apr_2020!H24+Apr_2020!J24</f>
        <v>172</v>
      </c>
      <c r="F86" s="34">
        <f>May_2020!E24+May_2020!G24+May_2020!H24+May_2020!J24</f>
        <v>119</v>
      </c>
      <c r="G86" s="34">
        <f>Jun_2020!E24+Jun_2020!G24+Jun_2020!H24+Jun_2020!J24</f>
        <v>117</v>
      </c>
      <c r="H86" s="34">
        <f>Jul_2020!E24+Jul_2020!G24+Jul_2020!H24+Jul_2020!J24</f>
        <v>160</v>
      </c>
      <c r="I86" s="34">
        <f>Aug_2020!E24+Aug_2020!G24+Aug_2020!H24+Aug_2020!J24</f>
        <v>155</v>
      </c>
    </row>
    <row r="87" spans="1:13">
      <c r="A87" t="s">
        <v>238</v>
      </c>
      <c r="B87" s="34">
        <f>Jan_2020!E25+Jan_2020!G25+Jan_2020!H25+Jan_2020!J25</f>
        <v>123</v>
      </c>
      <c r="C87" s="34">
        <f>Feb_2020!E25+Feb_2020!G25+Feb_2020!H25+Feb_2020!J25</f>
        <v>79</v>
      </c>
      <c r="D87" s="34">
        <f>Mar_2020!E24+Mar_2020!G24+Mar_2020!H24+Mar_2020!J24</f>
        <v>67</v>
      </c>
      <c r="E87" s="34">
        <f>Apr_2020!E25+Apr_2020!G25+Apr_2020!H25+Apr_2020!J25</f>
        <v>87</v>
      </c>
      <c r="F87" s="34">
        <f>May_2020!E25+May_2020!G25+May_2020!H25+May_2020!J25</f>
        <v>43</v>
      </c>
      <c r="G87" s="34">
        <f>Jun_2020!E25+Jun_2020!G25+Jun_2020!H25+Jun_2020!J25</f>
        <v>51</v>
      </c>
      <c r="H87" s="34">
        <f>Jul_2020!E25+Jul_2020!G25+Jul_2020!H25+Jul_2020!J25</f>
        <v>57</v>
      </c>
      <c r="I87" s="34">
        <f>Aug_2020!E25+Aug_2020!G25+Aug_2020!H25+Aug_2020!J25</f>
        <v>62</v>
      </c>
    </row>
    <row r="88" spans="1:13">
      <c r="A88" t="s">
        <v>239</v>
      </c>
      <c r="B88" s="34">
        <f>Jan_2020!E26+Jan_2020!G26+Jan_2020!H26+Jan_2020!J26</f>
        <v>58</v>
      </c>
      <c r="C88" s="34">
        <f>Feb_2020!E26+Feb_2020!G26+Feb_2020!H26+Feb_2020!J26</f>
        <v>54</v>
      </c>
      <c r="D88" s="34">
        <f>Mar_2020!E25+Mar_2020!G25+Mar_2020!H25+Mar_2020!J25</f>
        <v>56</v>
      </c>
      <c r="E88" s="34">
        <f>Apr_2020!E26+Apr_2020!G26+Apr_2020!H26+Apr_2020!J26</f>
        <v>40</v>
      </c>
      <c r="F88" s="34">
        <f>May_2020!E26+May_2020!G26+May_2020!H26+May_2020!J26</f>
        <v>31</v>
      </c>
      <c r="G88" s="34">
        <f>Jun_2020!E26+Jun_2020!G26+Jun_2020!H26+Jun_2020!J26</f>
        <v>41</v>
      </c>
      <c r="H88" s="34">
        <f>Jul_2020!E26+Jul_2020!G26+Jul_2020!H26+Jul_2020!J26</f>
        <v>33</v>
      </c>
      <c r="I88" s="34">
        <f>Aug_2020!E26+Aug_2020!G26+Aug_2020!H26+Aug_2020!J26</f>
        <v>35</v>
      </c>
    </row>
    <row r="89" spans="1:13">
      <c r="A89" t="s">
        <v>101</v>
      </c>
      <c r="B89" s="34">
        <f>Jan_2020!E27+Jan_2020!G27+Jan_2020!H27+Jan_2020!J27</f>
        <v>273</v>
      </c>
      <c r="C89" s="34">
        <f>Feb_2020!E27+Feb_2020!G27+Feb_2020!H27+Feb_2020!J27</f>
        <v>269</v>
      </c>
      <c r="D89" s="34">
        <f>Mar_2020!E26+Mar_2020!G26+Mar_2020!H26+Mar_2020!J26</f>
        <v>233</v>
      </c>
      <c r="E89" s="34">
        <f>Apr_2020!E27+Apr_2020!G27+Apr_2020!H27+Apr_2020!J27</f>
        <v>181</v>
      </c>
      <c r="F89" s="34">
        <f>May_2020!E27+May_2020!G27+May_2020!H27+May_2020!J27</f>
        <v>140</v>
      </c>
      <c r="G89" s="34">
        <f>Jun_2020!E27+Jun_2020!G27+Jun_2020!H27+Jun_2020!J27</f>
        <v>143</v>
      </c>
      <c r="H89" s="34">
        <f>Jul_2020!E27+Jul_2020!G27+Jul_2020!H27+Jul_2020!J27</f>
        <v>180</v>
      </c>
      <c r="I89" s="34">
        <f>Aug_2020!E27+Aug_2020!G27+Aug_2020!H27+Aug_2020!J27</f>
        <v>163</v>
      </c>
    </row>
    <row r="90" spans="1:13">
      <c r="A90" t="s">
        <v>240</v>
      </c>
      <c r="B90" s="34">
        <f>Jan_2020!E28+Jan_2020!G28+Jan_2020!H28+Jan_2020!J28</f>
        <v>16</v>
      </c>
      <c r="C90" s="34">
        <f>Feb_2020!E28+Feb_2020!G28+Feb_2020!H28+Feb_2020!J28</f>
        <v>37</v>
      </c>
      <c r="D90" s="34">
        <f>Mar_2020!E27+Mar_2020!G27+Mar_2020!H27+Mar_2020!J27</f>
        <v>26</v>
      </c>
      <c r="E90" s="34">
        <f>Apr_2020!E28+Apr_2020!G28+Apr_2020!H28+Apr_2020!J28</f>
        <v>23</v>
      </c>
      <c r="F90" s="34">
        <f>May_2020!E28+May_2020!G28+May_2020!H28+May_2020!J28</f>
        <v>38</v>
      </c>
      <c r="G90" s="34">
        <f>Jun_2020!E28+Jun_2020!G28+Jun_2020!H28+Jun_2020!J28</f>
        <v>29</v>
      </c>
      <c r="H90" s="34">
        <f>Jul_2020!E28+Jul_2020!G28+Jul_2020!H28+Jul_2020!J28</f>
        <v>34</v>
      </c>
      <c r="I90" s="34">
        <f>Aug_2020!E28+Aug_2020!G28+Aug_2020!H28+Aug_2020!J28</f>
        <v>56</v>
      </c>
    </row>
    <row r="91" spans="1:13">
      <c r="A91" t="s">
        <v>241</v>
      </c>
      <c r="B91" s="34">
        <f>Jan_2020!E29+Jan_2020!G29+Jan_2020!H29+Jan_2020!J29</f>
        <v>3279</v>
      </c>
      <c r="C91" s="34">
        <f>Feb_2020!E29+Feb_2020!G29+Feb_2020!H29+Feb_2020!J29</f>
        <v>3196</v>
      </c>
      <c r="D91" s="34">
        <f>Mar_2020!E28+Mar_2020!G28+Mar_2020!H28+Mar_2020!J28</f>
        <v>2982</v>
      </c>
      <c r="E91" s="34">
        <f>Apr_2020!E29+Apr_2020!G29+Apr_2020!H29+Apr_2020!J29</f>
        <v>2548</v>
      </c>
      <c r="F91" s="34">
        <f>May_2020!E29+May_2020!G29+May_2020!H29+May_2020!J29</f>
        <v>1853</v>
      </c>
      <c r="G91" s="34">
        <f>Jun_2020!E29+Jun_2020!G29+Jun_2020!H29+Jun_2020!J29</f>
        <v>1783</v>
      </c>
      <c r="H91" s="34">
        <f>Jul_2020!E29+Jul_2020!G29+Jul_2020!H29+Jul_2020!J29</f>
        <v>2212</v>
      </c>
      <c r="I91" s="34">
        <f>Aug_2020!E29+Aug_2020!G29+Aug_2020!H29+Aug_2020!J29</f>
        <v>2379</v>
      </c>
    </row>
    <row r="94" spans="1:13">
      <c r="B94">
        <v>2019</v>
      </c>
    </row>
    <row r="95" spans="1:13">
      <c r="B95" s="38" t="s">
        <v>208</v>
      </c>
      <c r="C95" s="38" t="s">
        <v>209</v>
      </c>
      <c r="D95" s="38" t="s">
        <v>210</v>
      </c>
      <c r="E95" s="38" t="s">
        <v>211</v>
      </c>
      <c r="F95" s="38" t="s">
        <v>97</v>
      </c>
      <c r="G95" s="38" t="s">
        <v>95</v>
      </c>
      <c r="H95" s="38" t="s">
        <v>96</v>
      </c>
      <c r="I95" s="38" t="s">
        <v>93</v>
      </c>
      <c r="J95" s="38" t="s">
        <v>212</v>
      </c>
      <c r="K95" s="38" t="s">
        <v>213</v>
      </c>
      <c r="L95" s="38" t="s">
        <v>214</v>
      </c>
      <c r="M95" s="38" t="s">
        <v>215</v>
      </c>
    </row>
    <row r="96" spans="1:13">
      <c r="A96" t="s">
        <v>220</v>
      </c>
      <c r="B96" s="34" t="str">
        <f>Jan_2019!E3</f>
        <v>B&amp;E</v>
      </c>
      <c r="C96" s="34" t="str">
        <f>Feb_2019!E3</f>
        <v>B&amp;E</v>
      </c>
      <c r="D96" t="str">
        <f>Mar_2019!E3</f>
        <v>B&amp;E</v>
      </c>
      <c r="E96" t="str">
        <f>Apr_2019!E3</f>
        <v>B&amp;E</v>
      </c>
      <c r="F96" t="str">
        <f>May_2019!E3</f>
        <v>B&amp;E</v>
      </c>
      <c r="G96" t="str">
        <f>Jun_2019!E3</f>
        <v>B&amp;E</v>
      </c>
      <c r="H96" t="str">
        <f>Jul_2019!E3</f>
        <v>B&amp;E</v>
      </c>
      <c r="I96" t="str">
        <f>Aug_2019!E3</f>
        <v>B&amp;E</v>
      </c>
      <c r="J96" t="str">
        <f>Sep_2019!$E3</f>
        <v>B&amp;E</v>
      </c>
      <c r="K96" t="str">
        <f>Oct_2019!$E3</f>
        <v>B&amp;E</v>
      </c>
      <c r="L96" t="str">
        <f>Nov_2019!$E3</f>
        <v>B&amp;E</v>
      </c>
      <c r="M96" t="str">
        <f>Dec_2019!$E3</f>
        <v>B&amp;E</v>
      </c>
    </row>
    <row r="97" spans="1:13">
      <c r="A97" t="s">
        <v>221</v>
      </c>
      <c r="B97" s="34">
        <f>Jan_2019!E4+Jan_2019!G4+Jan_2019!H4+Jan_2019!J4</f>
        <v>21</v>
      </c>
      <c r="C97" s="34">
        <f>Feb_2019!E4+Feb_2019!G4+Feb_2019!H4+Feb_2019!J4</f>
        <v>24</v>
      </c>
      <c r="D97" s="34">
        <f>Mar_2019!E4+Mar_2019!G4+Mar_2019!H4+Mar_2019!J4</f>
        <v>24</v>
      </c>
      <c r="E97" s="34">
        <f>Apr_2019!E4+Apr_2019!G4+Apr_2019!H4+Apr_2019!J4</f>
        <v>22</v>
      </c>
      <c r="F97" s="34">
        <f>May_2019!E4+May_2019!G4+May_2019!H4+May_2019!J4</f>
        <v>21</v>
      </c>
      <c r="G97" s="34">
        <f>Jun_2019!E4+Jun_2019!G4+Jun_2019!H4+Jun_2019!J4</f>
        <v>24</v>
      </c>
      <c r="H97" s="34">
        <f>Jul_2019!E4+Jul_2019!G4+Jul_2019!H4+Jul_2019!J4</f>
        <v>22</v>
      </c>
      <c r="I97" s="34">
        <f>Aug_2019!E4+Aug_2019!G4+Aug_2019!H4+Aug_2019!J4</f>
        <v>41</v>
      </c>
      <c r="J97" s="34">
        <f>Sep_2019!$E4+Sep_2019!$G4+Sep_2019!$H4+Sep_2019!$J4</f>
        <v>27</v>
      </c>
      <c r="K97" s="34">
        <f>Oct_2019!$E4+Oct_2019!$G4+Oct_2019!$H4+Oct_2019!$J4</f>
        <v>26</v>
      </c>
      <c r="L97" s="34">
        <f>Nov_2019!$E4+Nov_2019!$G4+Nov_2019!$H4+Nov_2019!$J4</f>
        <v>27</v>
      </c>
      <c r="M97" s="34">
        <f>Dec_2019!$E4+Dec_2019!$G4+Dec_2019!$H4+Dec_2019!$J4</f>
        <v>14</v>
      </c>
    </row>
    <row r="98" spans="1:13">
      <c r="A98" t="s">
        <v>99</v>
      </c>
      <c r="B98" s="34">
        <f>Jan_2019!E5+Jan_2019!G5+Jan_2019!H5+Jan_2019!J5</f>
        <v>1124</v>
      </c>
      <c r="C98" s="34">
        <f>Feb_2019!E5+Feb_2019!G5+Feb_2019!H5+Feb_2019!J5</f>
        <v>909</v>
      </c>
      <c r="D98" s="34">
        <f>Mar_2019!E5+Mar_2019!G5+Mar_2019!H5+Mar_2019!J5</f>
        <v>1040</v>
      </c>
      <c r="E98" s="34">
        <f>Apr_2019!E5+Apr_2019!G5+Apr_2019!H5+Apr_2019!J5</f>
        <v>1024</v>
      </c>
      <c r="F98" s="34">
        <f>May_2019!E5+May_2019!G5+May_2019!H5+May_2019!J5</f>
        <v>1115</v>
      </c>
      <c r="G98" s="34">
        <f>Jun_2019!E5+Jun_2019!G5+Jun_2019!H5+Jun_2019!J5</f>
        <v>997</v>
      </c>
      <c r="H98" s="34">
        <f>Jul_2019!E5+Jul_2019!G5+Jul_2019!H5+Jul_2019!J5</f>
        <v>1205</v>
      </c>
      <c r="I98" s="34">
        <f>Aug_2019!E5+Aug_2019!G5+Aug_2019!H5+Aug_2019!J5</f>
        <v>1212</v>
      </c>
      <c r="J98" s="34">
        <f>Sep_2019!$E5+Sep_2019!$G5+Sep_2019!$H5+Sep_2019!$J5</f>
        <v>1193</v>
      </c>
      <c r="K98" s="34">
        <f>Oct_2019!$E5+Oct_2019!$G5+Oct_2019!$H5+Oct_2019!$J5</f>
        <v>1205</v>
      </c>
      <c r="L98" s="34">
        <f>Nov_2019!$E5+Nov_2019!$G5+Nov_2019!$H5+Nov_2019!$J5</f>
        <v>1202</v>
      </c>
      <c r="M98" s="34">
        <f>Dec_2019!$E5+Dec_2019!$G5+Dec_2019!$H5+Dec_2019!$J5</f>
        <v>1102</v>
      </c>
    </row>
    <row r="99" spans="1:13">
      <c r="A99" t="s">
        <v>222</v>
      </c>
      <c r="B99" s="34">
        <f>Jan_2019!E6+Jan_2019!G6+Jan_2019!H6+Jan_2019!J6</f>
        <v>25</v>
      </c>
      <c r="C99" s="34">
        <f>Feb_2019!E6+Feb_2019!G6+Feb_2019!H6+Feb_2019!J6</f>
        <v>24</v>
      </c>
      <c r="D99" s="34">
        <f>Mar_2019!E6+Mar_2019!G6+Mar_2019!H6+Mar_2019!J6</f>
        <v>32</v>
      </c>
      <c r="E99" s="34">
        <f>Apr_2019!E6+Apr_2019!G6+Apr_2019!H6+Apr_2019!J6</f>
        <v>21</v>
      </c>
      <c r="F99" s="34">
        <f>May_2019!E6+May_2019!G6+May_2019!H6+May_2019!J6</f>
        <v>24</v>
      </c>
      <c r="G99" s="34">
        <f>Jun_2019!E6+Jun_2019!G6+Jun_2019!H6+Jun_2019!J6</f>
        <v>24</v>
      </c>
      <c r="H99" s="34">
        <f>Jul_2019!E6+Jul_2019!G6+Jul_2019!H6+Jul_2019!J6</f>
        <v>38</v>
      </c>
      <c r="I99" s="34">
        <f>Aug_2019!E6+Aug_2019!G6+Aug_2019!H6+Aug_2019!J6</f>
        <v>49</v>
      </c>
      <c r="J99" s="34">
        <f>Sep_2019!$E6+Sep_2019!$G6+Sep_2019!$H6+Sep_2019!$J6</f>
        <v>46</v>
      </c>
      <c r="K99" s="34">
        <f>Oct_2019!$E6+Oct_2019!$G6+Oct_2019!$H6+Oct_2019!$J6</f>
        <v>40</v>
      </c>
      <c r="L99" s="34">
        <f>Nov_2019!$E6+Nov_2019!$G6+Nov_2019!$H6+Nov_2019!$J6</f>
        <v>41</v>
      </c>
      <c r="M99" s="34">
        <f>Dec_2019!$E6+Dec_2019!$G6+Dec_2019!$H6+Dec_2019!$J6</f>
        <v>47</v>
      </c>
    </row>
    <row r="100" spans="1:13">
      <c r="A100" t="s">
        <v>223</v>
      </c>
      <c r="B100" s="34">
        <f>Jan_2019!E7+Jan_2019!G7+Jan_2019!H7+Jan_2019!J7</f>
        <v>176</v>
      </c>
      <c r="C100" s="34">
        <f>Feb_2019!E7+Feb_2019!G7+Feb_2019!H7+Feb_2019!J7</f>
        <v>137</v>
      </c>
      <c r="D100" s="34">
        <f>Mar_2019!E7+Mar_2019!G7+Mar_2019!H7+Mar_2019!J7</f>
        <v>209</v>
      </c>
      <c r="E100" s="34">
        <f>Apr_2019!E7+Apr_2019!G7+Apr_2019!H7+Apr_2019!J7</f>
        <v>195</v>
      </c>
      <c r="F100" s="34">
        <f>May_2019!E7+May_2019!G7+May_2019!H7+May_2019!J7</f>
        <v>207</v>
      </c>
      <c r="G100" s="34">
        <f>Jun_2019!E7+Jun_2019!G7+Jun_2019!H7+Jun_2019!J7</f>
        <v>173</v>
      </c>
      <c r="H100" s="34">
        <f>Jul_2019!E7+Jul_2019!G7+Jul_2019!H7+Jul_2019!J7</f>
        <v>179</v>
      </c>
      <c r="I100" s="34">
        <f>Aug_2019!E7+Aug_2019!G7+Aug_2019!H7+Aug_2019!J7</f>
        <v>212</v>
      </c>
      <c r="J100" s="34">
        <f>Sep_2019!$E7+Sep_2019!$G7+Sep_2019!$H7+Sep_2019!$J7</f>
        <v>219</v>
      </c>
      <c r="K100" s="34">
        <f>Oct_2019!$E7+Oct_2019!$G7+Oct_2019!$H7+Oct_2019!$J7</f>
        <v>223</v>
      </c>
      <c r="L100" s="34">
        <f>Nov_2019!$E7+Nov_2019!$G7+Nov_2019!$H7+Nov_2019!$J7</f>
        <v>215</v>
      </c>
      <c r="M100" s="34">
        <f>Dec_2019!$E7+Dec_2019!$G7+Dec_2019!$H7+Dec_2019!$J7</f>
        <v>192</v>
      </c>
    </row>
    <row r="101" spans="1:13">
      <c r="A101" t="s">
        <v>224</v>
      </c>
      <c r="B101" s="34">
        <f>Jan_2019!E8+Jan_2019!G8+Jan_2019!H8+Jan_2019!J8</f>
        <v>169</v>
      </c>
      <c r="C101" s="34">
        <f>Feb_2019!E8+Feb_2019!G8+Feb_2019!H8+Feb_2019!J8</f>
        <v>115</v>
      </c>
      <c r="D101" s="34">
        <f>Mar_2019!E8+Mar_2019!G8+Mar_2019!H8+Mar_2019!J8</f>
        <v>122</v>
      </c>
      <c r="E101" s="34">
        <f>Apr_2019!E8+Apr_2019!G8+Apr_2019!H8+Apr_2019!J8</f>
        <v>143</v>
      </c>
      <c r="F101" s="34">
        <f>May_2019!E8+May_2019!G8+May_2019!H8+May_2019!J8</f>
        <v>146</v>
      </c>
      <c r="G101" s="34">
        <f>Jun_2019!E8+Jun_2019!G8+Jun_2019!H8+Jun_2019!J8</f>
        <v>158</v>
      </c>
      <c r="H101" s="34">
        <f>Jul_2019!E8+Jul_2019!G8+Jul_2019!H8+Jul_2019!J8</f>
        <v>149</v>
      </c>
      <c r="I101" s="34">
        <f>Aug_2019!E8+Aug_2019!G8+Aug_2019!H8+Aug_2019!J8</f>
        <v>191</v>
      </c>
      <c r="J101" s="34">
        <f>Sep_2019!$E8+Sep_2019!$G8+Sep_2019!$H8+Sep_2019!$J8</f>
        <v>167</v>
      </c>
      <c r="K101" s="34">
        <f>Oct_2019!$E8+Oct_2019!$G8+Oct_2019!$H8+Oct_2019!$J8</f>
        <v>182</v>
      </c>
      <c r="L101" s="34">
        <f>Nov_2019!$E8+Nov_2019!$G8+Nov_2019!$H8+Nov_2019!$J8</f>
        <v>136</v>
      </c>
      <c r="M101" s="34">
        <f>Dec_2019!$E8+Dec_2019!$G8+Dec_2019!$H8+Dec_2019!$J8</f>
        <v>143</v>
      </c>
    </row>
    <row r="102" spans="1:13">
      <c r="A102" t="s">
        <v>225</v>
      </c>
      <c r="B102" s="34">
        <f>Jan_2019!E9+Jan_2019!G9+Jan_2019!H9+Jan_2019!J9</f>
        <v>143</v>
      </c>
      <c r="C102" s="34">
        <f>Feb_2019!E9+Feb_2019!G9+Feb_2019!H9+Feb_2019!J9</f>
        <v>79</v>
      </c>
      <c r="D102" s="34">
        <f>Mar_2019!E9+Mar_2019!G9+Mar_2019!H9+Mar_2019!J9</f>
        <v>93</v>
      </c>
      <c r="E102" s="34">
        <f>Apr_2019!E9+Apr_2019!G9+Apr_2019!H9+Apr_2019!J9</f>
        <v>100</v>
      </c>
      <c r="F102" s="34">
        <f>May_2019!E9+May_2019!G9+May_2019!H9+May_2019!J9</f>
        <v>113</v>
      </c>
      <c r="G102" s="34">
        <f>Jun_2019!E9+Jun_2019!G9+Jun_2019!H9+Jun_2019!J9</f>
        <v>114</v>
      </c>
      <c r="H102" s="34">
        <f>Jul_2019!E9+Jul_2019!G9+Jul_2019!H9+Jul_2019!J9</f>
        <v>128</v>
      </c>
      <c r="I102" s="34">
        <f>Aug_2019!E9+Aug_2019!G9+Aug_2019!H9+Aug_2019!J9</f>
        <v>117</v>
      </c>
      <c r="J102" s="34">
        <f>Sep_2019!$E9+Sep_2019!$G9+Sep_2019!$H9+Sep_2019!$J9</f>
        <v>129</v>
      </c>
      <c r="K102" s="34">
        <f>Oct_2019!$E9+Oct_2019!$G9+Oct_2019!$H9+Oct_2019!$J9</f>
        <v>116</v>
      </c>
      <c r="L102" s="34">
        <f>Nov_2019!$E9+Nov_2019!$G9+Nov_2019!$H9+Nov_2019!$J9</f>
        <v>104</v>
      </c>
      <c r="M102" s="34">
        <f>Dec_2019!$E9+Dec_2019!$G9+Dec_2019!$H9+Dec_2019!$J9</f>
        <v>84</v>
      </c>
    </row>
    <row r="103" spans="1:13">
      <c r="A103" t="s">
        <v>226</v>
      </c>
      <c r="B103" s="34">
        <f>Jan_2019!E10+Jan_2019!G10+Jan_2019!H10+Jan_2019!J10</f>
        <v>122</v>
      </c>
      <c r="C103" s="34">
        <f>Feb_2019!E10+Feb_2019!G10+Feb_2019!H10+Feb_2019!J10</f>
        <v>118</v>
      </c>
      <c r="D103" s="34">
        <f>Mar_2019!E10+Mar_2019!G10+Mar_2019!H10+Mar_2019!J10</f>
        <v>95</v>
      </c>
      <c r="E103" s="34">
        <f>Apr_2019!E10+Apr_2019!G10+Apr_2019!H10+Apr_2019!J10</f>
        <v>105</v>
      </c>
      <c r="F103" s="34">
        <f>May_2019!E10+May_2019!G10+May_2019!H10+May_2019!J10</f>
        <v>157</v>
      </c>
      <c r="G103" s="34">
        <f>Jun_2019!E10+Jun_2019!G10+Jun_2019!H10+Jun_2019!J10</f>
        <v>136</v>
      </c>
      <c r="H103" s="34">
        <f>Jul_2019!E10+Jul_2019!G10+Jul_2019!H10+Jul_2019!J10</f>
        <v>137</v>
      </c>
      <c r="I103" s="34">
        <f>Aug_2019!E10+Aug_2019!G10+Aug_2019!H10+Aug_2019!J10</f>
        <v>109</v>
      </c>
      <c r="J103" s="34">
        <f>Sep_2019!$E10+Sep_2019!$G10+Sep_2019!$H10+Sep_2019!$J10</f>
        <v>167</v>
      </c>
      <c r="K103" s="34">
        <f>Oct_2019!$E10+Oct_2019!$G10+Oct_2019!$H10+Oct_2019!$J10</f>
        <v>160</v>
      </c>
      <c r="L103" s="34">
        <f>Nov_2019!$E10+Nov_2019!$G10+Nov_2019!$H10+Nov_2019!$J10</f>
        <v>136</v>
      </c>
      <c r="M103" s="34">
        <f>Dec_2019!$E10+Dec_2019!$G10+Dec_2019!$H10+Dec_2019!$J10</f>
        <v>111</v>
      </c>
    </row>
    <row r="104" spans="1:13">
      <c r="A104" t="s">
        <v>227</v>
      </c>
      <c r="B104" s="34">
        <f>Jan_2019!E11+Jan_2019!G11+Jan_2019!H11+Jan_2019!J11</f>
        <v>42</v>
      </c>
      <c r="C104" s="34">
        <f>Feb_2019!E11+Feb_2019!G11+Feb_2019!H11+Feb_2019!J11</f>
        <v>23</v>
      </c>
      <c r="D104" s="34">
        <f>Mar_2019!E11+Mar_2019!G11+Mar_2019!H11+Mar_2019!J11</f>
        <v>34</v>
      </c>
      <c r="E104" s="34">
        <f>Apr_2019!E11+Apr_2019!G11+Apr_2019!H11+Apr_2019!J11</f>
        <v>27</v>
      </c>
      <c r="F104" s="34">
        <f>May_2019!E11+May_2019!G11+May_2019!H11+May_2019!J11</f>
        <v>32</v>
      </c>
      <c r="G104" s="34">
        <f>Jun_2019!E11+Jun_2019!G11+Jun_2019!H11+Jun_2019!J11</f>
        <v>24</v>
      </c>
      <c r="H104" s="34">
        <f>Jul_2019!E11+Jul_2019!G11+Jul_2019!H11+Jul_2019!J11</f>
        <v>52</v>
      </c>
      <c r="I104" s="34">
        <f>Aug_2019!E11+Aug_2019!G11+Aug_2019!H11+Aug_2019!J11</f>
        <v>33</v>
      </c>
      <c r="J104" s="34">
        <f>Sep_2019!$E11+Sep_2019!$G11+Sep_2019!$H11+Sep_2019!$J11</f>
        <v>58</v>
      </c>
      <c r="K104" s="34">
        <f>Oct_2019!$E11+Oct_2019!$G11+Oct_2019!$H11+Oct_2019!$J11</f>
        <v>43</v>
      </c>
      <c r="L104" s="34">
        <f>Nov_2019!$E11+Nov_2019!$G11+Nov_2019!$H11+Nov_2019!$J11</f>
        <v>37</v>
      </c>
      <c r="M104" s="34">
        <f>Dec_2019!$E11+Dec_2019!$G11+Dec_2019!$H11+Dec_2019!$J11</f>
        <v>28</v>
      </c>
    </row>
    <row r="105" spans="1:13">
      <c r="A105" t="s">
        <v>228</v>
      </c>
      <c r="B105" s="34">
        <f>Jan_2019!E12+Jan_2019!G12+Jan_2019!H12+Jan_2019!J12</f>
        <v>48</v>
      </c>
      <c r="C105" s="34">
        <f>Feb_2019!E12+Feb_2019!G12+Feb_2019!H12+Feb_2019!J12</f>
        <v>43</v>
      </c>
      <c r="D105" s="34">
        <f>Mar_2019!E12+Mar_2019!G12+Mar_2019!H12+Mar_2019!J12</f>
        <v>42</v>
      </c>
      <c r="E105" s="34">
        <f>Apr_2019!E12+Apr_2019!G12+Apr_2019!H12+Apr_2019!J12</f>
        <v>50</v>
      </c>
      <c r="F105" s="34">
        <f>May_2019!E12+May_2019!G12+May_2019!H12+May_2019!J12</f>
        <v>38</v>
      </c>
      <c r="G105" s="34">
        <f>Jun_2019!E12+Jun_2019!G12+Jun_2019!H12+Jun_2019!J12</f>
        <v>41</v>
      </c>
      <c r="H105" s="34">
        <f>Jul_2019!E12+Jul_2019!G12+Jul_2019!H12+Jul_2019!J12</f>
        <v>64</v>
      </c>
      <c r="I105" s="34">
        <f>Aug_2019!E12+Aug_2019!G12+Aug_2019!H12+Aug_2019!J12</f>
        <v>57</v>
      </c>
      <c r="J105" s="34">
        <f>Sep_2019!$E12+Sep_2019!$G12+Sep_2019!$H12+Sep_2019!$J12</f>
        <v>66</v>
      </c>
      <c r="K105" s="34">
        <f>Oct_2019!$E12+Oct_2019!$G12+Oct_2019!$H12+Oct_2019!$J12</f>
        <v>40</v>
      </c>
      <c r="L105" s="34">
        <f>Nov_2019!$E12+Nov_2019!$G12+Nov_2019!$H12+Nov_2019!$J12</f>
        <v>44</v>
      </c>
      <c r="M105" s="34">
        <f>Dec_2019!$E12+Dec_2019!$G12+Dec_2019!$H12+Dec_2019!$J12</f>
        <v>39</v>
      </c>
    </row>
    <row r="106" spans="1:13">
      <c r="A106" t="s">
        <v>229</v>
      </c>
      <c r="B106" s="34">
        <f>Jan_2019!E13+Jan_2019!G13+Jan_2019!H13+Jan_2019!J13</f>
        <v>119</v>
      </c>
      <c r="C106" s="34">
        <f>Feb_2019!E13+Feb_2019!G13+Feb_2019!H13+Feb_2019!J13</f>
        <v>108</v>
      </c>
      <c r="D106" s="34">
        <f>Mar_2019!E13+Mar_2019!G13+Mar_2019!H13+Mar_2019!J13</f>
        <v>130</v>
      </c>
      <c r="E106" s="34">
        <f>Apr_2019!E13+Apr_2019!G13+Apr_2019!H13+Apr_2019!J13</f>
        <v>124</v>
      </c>
      <c r="F106" s="34">
        <f>May_2019!E13+May_2019!G13+May_2019!H13+May_2019!J13</f>
        <v>135</v>
      </c>
      <c r="G106" s="34">
        <f>Jun_2019!E13+Jun_2019!G13+Jun_2019!H13+Jun_2019!J13</f>
        <v>120</v>
      </c>
      <c r="H106" s="34">
        <f>Jul_2019!E13+Jul_2019!G13+Jul_2019!H13+Jul_2019!J13</f>
        <v>132</v>
      </c>
      <c r="I106" s="34">
        <f>Aug_2019!E13+Aug_2019!G13+Aug_2019!H13+Aug_2019!J13</f>
        <v>140</v>
      </c>
      <c r="J106" s="34">
        <f>Sep_2019!$E13+Sep_2019!$G13+Sep_2019!$H13+Sep_2019!$J13</f>
        <v>151</v>
      </c>
      <c r="K106" s="34">
        <f>Oct_2019!$E13+Oct_2019!$G13+Oct_2019!$H13+Oct_2019!$J13</f>
        <v>196</v>
      </c>
      <c r="L106" s="34">
        <f>Nov_2019!$E13+Nov_2019!$G13+Nov_2019!$H13+Nov_2019!$J13</f>
        <v>153</v>
      </c>
      <c r="M106" s="34">
        <f>Dec_2019!$E13+Dec_2019!$G13+Dec_2019!$H13+Dec_2019!$J13</f>
        <v>108</v>
      </c>
    </row>
    <row r="107" spans="1:13">
      <c r="A107" t="s">
        <v>230</v>
      </c>
      <c r="B107" s="34">
        <f>Jan_2019!E14+Jan_2019!G14+Jan_2019!H14+Jan_2019!J14</f>
        <v>62</v>
      </c>
      <c r="C107" s="34">
        <f>Feb_2019!E14+Feb_2019!G14+Feb_2019!H14+Feb_2019!J14</f>
        <v>85</v>
      </c>
      <c r="D107" s="34">
        <f>Mar_2019!E14+Mar_2019!G14+Mar_2019!H14+Mar_2019!J14</f>
        <v>74</v>
      </c>
      <c r="E107" s="34">
        <f>Apr_2019!E14+Apr_2019!G14+Apr_2019!H14+Apr_2019!J14</f>
        <v>73</v>
      </c>
      <c r="F107" s="34">
        <f>May_2019!E14+May_2019!G14+May_2019!H14+May_2019!J14</f>
        <v>75</v>
      </c>
      <c r="G107" s="34">
        <f>Jun_2019!E14+Jun_2019!G14+Jun_2019!H14+Jun_2019!J14</f>
        <v>56</v>
      </c>
      <c r="H107" s="34">
        <f>Jul_2019!E14+Jul_2019!G14+Jul_2019!H14+Jul_2019!J14</f>
        <v>70</v>
      </c>
      <c r="I107" s="34">
        <f>Aug_2019!E14+Aug_2019!G14+Aug_2019!H14+Aug_2019!J14</f>
        <v>82</v>
      </c>
      <c r="J107" s="34">
        <f>Sep_2019!$E14+Sep_2019!$G14+Sep_2019!$H14+Sep_2019!$J14</f>
        <v>72</v>
      </c>
      <c r="K107" s="34">
        <f>Oct_2019!$E14+Oct_2019!$G14+Oct_2019!$H14+Oct_2019!$J14</f>
        <v>88</v>
      </c>
      <c r="L107" s="34">
        <f>Nov_2019!$E14+Nov_2019!$G14+Nov_2019!$H14+Nov_2019!$J14</f>
        <v>77</v>
      </c>
      <c r="M107" s="34">
        <f>Dec_2019!$E14+Dec_2019!$G14+Dec_2019!$H14+Dec_2019!$J14</f>
        <v>97</v>
      </c>
    </row>
    <row r="108" spans="1:13">
      <c r="A108" t="s">
        <v>102</v>
      </c>
      <c r="B108" s="34">
        <f>Jan_2019!E15+Jan_2019!G15+Jan_2019!H15+Jan_2019!J15</f>
        <v>167</v>
      </c>
      <c r="C108" s="34">
        <f>Feb_2019!E15+Feb_2019!G15+Feb_2019!H15+Feb_2019!J15</f>
        <v>164</v>
      </c>
      <c r="D108" s="34">
        <f>Mar_2019!E15+Mar_2019!G15+Mar_2019!H15+Mar_2019!J15</f>
        <v>190</v>
      </c>
      <c r="E108" s="34">
        <f>Apr_2019!E15+Apr_2019!G15+Apr_2019!H15+Apr_2019!J15</f>
        <v>187</v>
      </c>
      <c r="F108" s="34">
        <f>May_2019!E15+May_2019!G15+May_2019!H15+May_2019!J15</f>
        <v>221</v>
      </c>
      <c r="G108" s="34">
        <f>Jun_2019!E15+Jun_2019!G15+Jun_2019!H15+Jun_2019!J15</f>
        <v>214</v>
      </c>
      <c r="H108" s="34">
        <f>Jul_2019!E15+Jul_2019!G15+Jul_2019!H15+Jul_2019!J15</f>
        <v>255</v>
      </c>
      <c r="I108" s="34">
        <f>Aug_2019!E15+Aug_2019!G15+Aug_2019!H15+Aug_2019!J15</f>
        <v>276</v>
      </c>
      <c r="J108" s="34">
        <f>Sep_2019!$E15+Sep_2019!$G15+Sep_2019!$H15+Sep_2019!$J15</f>
        <v>247</v>
      </c>
      <c r="K108" s="34">
        <f>Oct_2019!$E15+Oct_2019!$G15+Oct_2019!$H15+Oct_2019!$J15</f>
        <v>227</v>
      </c>
      <c r="L108" s="34">
        <f>Nov_2019!$E15+Nov_2019!$G15+Nov_2019!$H15+Nov_2019!$J15</f>
        <v>239</v>
      </c>
      <c r="M108" s="34">
        <f>Dec_2019!$E15+Dec_2019!$G15+Dec_2019!$H15+Dec_2019!$J15</f>
        <v>225</v>
      </c>
    </row>
    <row r="109" spans="1:13">
      <c r="A109" t="s">
        <v>231</v>
      </c>
      <c r="B109" s="34">
        <f>Jan_2019!E16+Jan_2019!G16+Jan_2019!H16+Jan_2019!J16</f>
        <v>1</v>
      </c>
      <c r="C109" s="34">
        <f>Feb_2019!E16+Feb_2019!G16+Feb_2019!H16+Feb_2019!J16</f>
        <v>3</v>
      </c>
      <c r="D109" s="34">
        <f>Mar_2019!E16+Mar_2019!G16+Mar_2019!H16+Mar_2019!J16</f>
        <v>0</v>
      </c>
      <c r="E109" s="34">
        <f>Apr_2019!E16+Apr_2019!G16+Apr_2019!H16+Apr_2019!J16</f>
        <v>3</v>
      </c>
      <c r="F109" s="34">
        <f>May_2019!E16+May_2019!G16+May_2019!H16+May_2019!J16</f>
        <v>1</v>
      </c>
      <c r="G109" s="34">
        <f>Jun_2019!E16+Jun_2019!G16+Jun_2019!H16+Jun_2019!J16</f>
        <v>2</v>
      </c>
      <c r="H109" s="34">
        <f>Jul_2019!E16+Jul_2019!G16+Jul_2019!H16+Jul_2019!J16</f>
        <v>1</v>
      </c>
      <c r="I109" s="34">
        <f>Aug_2019!E16+Aug_2019!G16+Aug_2019!H16+Aug_2019!J16</f>
        <v>0</v>
      </c>
      <c r="J109" s="34">
        <f>Sep_2019!$E16+Sep_2019!$G16+Sep_2019!$H16+Sep_2019!$J16</f>
        <v>1</v>
      </c>
      <c r="K109" s="34">
        <f>Oct_2019!$E16+Oct_2019!$G16+Oct_2019!$H16+Oct_2019!$J16</f>
        <v>1</v>
      </c>
      <c r="L109" s="34">
        <f>Nov_2019!$E16+Nov_2019!$G16+Nov_2019!$H16+Nov_2019!$J16</f>
        <v>1</v>
      </c>
      <c r="M109" s="34">
        <f>Dec_2019!$E16+Dec_2019!$G16+Dec_2019!$H16+Dec_2019!$J16</f>
        <v>1</v>
      </c>
    </row>
    <row r="110" spans="1:13">
      <c r="A110" t="s">
        <v>232</v>
      </c>
      <c r="B110" s="34">
        <f>Jan_2019!E17+Jan_2019!G17+Jan_2019!H17+Jan_2019!J17</f>
        <v>40</v>
      </c>
      <c r="C110" s="34">
        <f>Feb_2019!E17+Feb_2019!G17+Feb_2019!H17+Feb_2019!J17</f>
        <v>35</v>
      </c>
      <c r="D110" s="34">
        <f>Mar_2019!E17+Mar_2019!G17+Mar_2019!H17+Mar_2019!J17</f>
        <v>35</v>
      </c>
      <c r="E110" s="34">
        <f>Apr_2019!E17+Apr_2019!G17+Apr_2019!H17+Apr_2019!J17</f>
        <v>50</v>
      </c>
      <c r="F110" s="34">
        <f>May_2019!E17+May_2019!G17+May_2019!H17+May_2019!J17</f>
        <v>52</v>
      </c>
      <c r="G110" s="34">
        <f>Jun_2019!E17+Jun_2019!G17+Jun_2019!H17+Jun_2019!J17</f>
        <v>54</v>
      </c>
      <c r="H110" s="34">
        <f>Jul_2019!E17+Jul_2019!G17+Jul_2019!H17+Jul_2019!J17</f>
        <v>49</v>
      </c>
      <c r="I110" s="34">
        <f>Aug_2019!E17+Aug_2019!G17+Aug_2019!H17+Aug_2019!J17</f>
        <v>42</v>
      </c>
      <c r="J110" s="34">
        <f>Sep_2019!$E17+Sep_2019!$G17+Sep_2019!$H17+Sep_2019!$J17</f>
        <v>51</v>
      </c>
      <c r="K110" s="34">
        <f>Oct_2019!$E17+Oct_2019!$G17+Oct_2019!$H17+Oct_2019!$J17</f>
        <v>55</v>
      </c>
      <c r="L110" s="34">
        <f>Nov_2019!$E17+Nov_2019!$G17+Nov_2019!$H17+Nov_2019!$J17</f>
        <v>56</v>
      </c>
      <c r="M110" s="34">
        <f>Dec_2019!$E17+Dec_2019!$G17+Dec_2019!$H17+Dec_2019!$J17</f>
        <v>44</v>
      </c>
    </row>
    <row r="111" spans="1:13">
      <c r="A111" t="s">
        <v>233</v>
      </c>
      <c r="B111" s="34">
        <f>Jan_2019!E18+Jan_2019!G18+Jan_2019!H18+Jan_2019!J18</f>
        <v>151</v>
      </c>
      <c r="C111" s="34">
        <f>Feb_2019!E18+Feb_2019!G18+Feb_2019!H18+Feb_2019!J18</f>
        <v>112</v>
      </c>
      <c r="D111" s="34">
        <f>Mar_2019!E18+Mar_2019!G18+Mar_2019!H18+Mar_2019!J18</f>
        <v>134</v>
      </c>
      <c r="E111" s="34">
        <f>Apr_2019!E18+Apr_2019!G18+Apr_2019!H18+Apr_2019!J18</f>
        <v>133</v>
      </c>
      <c r="F111" s="34">
        <f>May_2019!E18+May_2019!G18+May_2019!H18+May_2019!J18</f>
        <v>136</v>
      </c>
      <c r="G111" s="34">
        <f>Jun_2019!E18+Jun_2019!G18+Jun_2019!H18+Jun_2019!J18</f>
        <v>123</v>
      </c>
      <c r="H111" s="34">
        <f>Jul_2019!E18+Jul_2019!G18+Jul_2019!H18+Jul_2019!J18</f>
        <v>111</v>
      </c>
      <c r="I111" s="34">
        <f>Aug_2019!E18+Aug_2019!G18+Aug_2019!H18+Aug_2019!J18</f>
        <v>142</v>
      </c>
      <c r="J111" s="34">
        <f>Sep_2019!$E18+Sep_2019!$G18+Sep_2019!$H18+Sep_2019!$J18</f>
        <v>188</v>
      </c>
      <c r="K111" s="34">
        <f>Oct_2019!$E18+Oct_2019!$G18+Oct_2019!$H18+Oct_2019!$J18</f>
        <v>198</v>
      </c>
      <c r="L111" s="34">
        <f>Nov_2019!$E18+Nov_2019!$G18+Nov_2019!$H18+Nov_2019!$J18</f>
        <v>161</v>
      </c>
      <c r="M111" s="34">
        <f>Dec_2019!$E18+Dec_2019!$G18+Dec_2019!$H18+Dec_2019!$J18</f>
        <v>148</v>
      </c>
    </row>
    <row r="112" spans="1:13">
      <c r="A112" t="s">
        <v>234</v>
      </c>
      <c r="B112" s="34">
        <f>Jan_2019!E19+Jan_2019!G19+Jan_2019!H19+Jan_2019!J19</f>
        <v>60</v>
      </c>
      <c r="C112" s="34">
        <f>Feb_2019!E19+Feb_2019!G19+Feb_2019!H19+Feb_2019!J19</f>
        <v>80</v>
      </c>
      <c r="D112" s="34">
        <f>Mar_2019!E19+Mar_2019!G19+Mar_2019!H19+Mar_2019!J19</f>
        <v>72</v>
      </c>
      <c r="E112" s="34">
        <f>Apr_2019!E19+Apr_2019!G19+Apr_2019!H19+Apr_2019!J19</f>
        <v>72</v>
      </c>
      <c r="F112" s="34">
        <f>May_2019!E19+May_2019!G19+May_2019!H19+May_2019!J19</f>
        <v>103</v>
      </c>
      <c r="G112" s="34">
        <f>Jun_2019!E19+Jun_2019!G19+Jun_2019!H19+Jun_2019!J19</f>
        <v>80</v>
      </c>
      <c r="H112" s="34">
        <f>Jul_2019!E19+Jul_2019!G19+Jul_2019!H19+Jul_2019!J19</f>
        <v>90</v>
      </c>
      <c r="I112" s="34">
        <f>Aug_2019!E19+Aug_2019!G19+Aug_2019!H19+Aug_2019!J19</f>
        <v>72</v>
      </c>
      <c r="J112" s="34">
        <f>Sep_2019!$E19+Sep_2019!$G19+Sep_2019!$H19+Sep_2019!$J19</f>
        <v>93</v>
      </c>
      <c r="K112" s="34">
        <f>Oct_2019!$E19+Oct_2019!$G19+Oct_2019!$H19+Oct_2019!$J19</f>
        <v>91</v>
      </c>
      <c r="L112" s="34">
        <f>Nov_2019!$E19+Nov_2019!$G19+Nov_2019!$H19+Nov_2019!$J19</f>
        <v>95</v>
      </c>
      <c r="M112" s="34">
        <f>Dec_2019!$E19+Dec_2019!$G19+Dec_2019!$H19+Dec_2019!$J19</f>
        <v>91</v>
      </c>
    </row>
    <row r="113" spans="1:13">
      <c r="A113" t="s">
        <v>235</v>
      </c>
      <c r="B113" s="34">
        <f>Jan_2019!E20+Jan_2019!G20+Jan_2019!H20+Jan_2019!J20</f>
        <v>27</v>
      </c>
      <c r="C113" s="34">
        <f>Feb_2019!E20+Feb_2019!G20+Feb_2019!H20+Feb_2019!J20</f>
        <v>22</v>
      </c>
      <c r="D113" s="34">
        <f>Mar_2019!E20+Mar_2019!G20+Mar_2019!H20+Mar_2019!J20</f>
        <v>22</v>
      </c>
      <c r="E113" s="34">
        <f>Apr_2019!E20+Apr_2019!G20+Apr_2019!H20+Apr_2019!J20</f>
        <v>20</v>
      </c>
      <c r="F113" s="34">
        <f>May_2019!E20+May_2019!G20+May_2019!H20+May_2019!J20</f>
        <v>32</v>
      </c>
      <c r="G113" s="34">
        <f>Jun_2019!E20+Jun_2019!G20+Jun_2019!H20+Jun_2019!J20</f>
        <v>19</v>
      </c>
      <c r="H113" s="34">
        <f>Jul_2019!E20+Jul_2019!G20+Jul_2019!H20+Jul_2019!J20</f>
        <v>29</v>
      </c>
      <c r="I113" s="34">
        <f>Aug_2019!E20+Aug_2019!G20+Aug_2019!H20+Aug_2019!J20</f>
        <v>24</v>
      </c>
      <c r="J113" s="34">
        <f>Sep_2019!$E20+Sep_2019!$G20+Sep_2019!$H20+Sep_2019!$J20</f>
        <v>31</v>
      </c>
      <c r="K113" s="34">
        <f>Oct_2019!$E20+Oct_2019!$G20+Oct_2019!$H20+Oct_2019!$J20</f>
        <v>28</v>
      </c>
      <c r="L113" s="34">
        <f>Nov_2019!$E20+Nov_2019!$G20+Nov_2019!$H20+Nov_2019!$J20</f>
        <v>30</v>
      </c>
      <c r="M113" s="34">
        <f>Dec_2019!$E20+Dec_2019!$G20+Dec_2019!$H20+Dec_2019!$J20</f>
        <v>26</v>
      </c>
    </row>
    <row r="114" spans="1:13">
      <c r="A114" t="s">
        <v>236</v>
      </c>
      <c r="B114" s="34">
        <f>Jan_2019!E21+Jan_2019!G21+Jan_2019!H21+Jan_2019!J21</f>
        <v>30</v>
      </c>
      <c r="C114" s="34">
        <f>Feb_2019!E21+Feb_2019!G21+Feb_2019!H21+Feb_2019!J21</f>
        <v>31</v>
      </c>
      <c r="D114" s="34">
        <f>Mar_2019!E21+Mar_2019!G21+Mar_2019!H21+Mar_2019!J21</f>
        <v>42</v>
      </c>
      <c r="E114" s="34">
        <f>Apr_2019!E21+Apr_2019!G21+Apr_2019!H21+Apr_2019!J21</f>
        <v>21</v>
      </c>
      <c r="F114" s="34">
        <f>May_2019!E21+May_2019!G21+May_2019!H21+May_2019!J21</f>
        <v>30</v>
      </c>
      <c r="G114" s="34">
        <f>Jun_2019!E21+Jun_2019!G21+Jun_2019!H21+Jun_2019!J21</f>
        <v>33</v>
      </c>
      <c r="H114" s="34">
        <f>Jul_2019!E21+Jul_2019!G21+Jul_2019!H21+Jul_2019!J21</f>
        <v>31</v>
      </c>
      <c r="I114" s="34">
        <f>Aug_2019!E21+Aug_2019!G21+Aug_2019!H21+Aug_2019!J21</f>
        <v>47</v>
      </c>
      <c r="J114" s="34">
        <f>Sep_2019!$E21+Sep_2019!$G21+Sep_2019!$H21+Sep_2019!$J21</f>
        <v>34</v>
      </c>
      <c r="K114" s="34">
        <f>Oct_2019!$E21+Oct_2019!$G21+Oct_2019!$H21+Oct_2019!$J21</f>
        <v>59</v>
      </c>
      <c r="L114" s="34">
        <f>Nov_2019!$E21+Nov_2019!$G21+Nov_2019!$H21+Nov_2019!$J21</f>
        <v>37</v>
      </c>
      <c r="M114" s="34">
        <f>Dec_2019!$E21+Dec_2019!$G21+Dec_2019!$H21+Dec_2019!$J21</f>
        <v>35</v>
      </c>
    </row>
    <row r="115" spans="1:13">
      <c r="A115" t="s">
        <v>237</v>
      </c>
      <c r="B115" s="34">
        <f>Jan_2019!E22+Jan_2019!G22+Jan_2019!H22+Jan_2019!J22</f>
        <v>9</v>
      </c>
      <c r="C115" s="34">
        <f>Feb_2019!E22+Feb_2019!G22+Feb_2019!H22+Feb_2019!J22</f>
        <v>15</v>
      </c>
      <c r="D115" s="34">
        <f>Mar_2019!E22+Mar_2019!G22+Mar_2019!H22+Mar_2019!J22</f>
        <v>13</v>
      </c>
      <c r="E115" s="34">
        <f>Apr_2019!E22+Apr_2019!G22+Apr_2019!H22+Apr_2019!J22</f>
        <v>18</v>
      </c>
      <c r="F115" s="34">
        <f>May_2019!E22+May_2019!G22+May_2019!H22+May_2019!J22</f>
        <v>35</v>
      </c>
      <c r="G115" s="34">
        <f>Jun_2019!E22+Jun_2019!G22+Jun_2019!H22+Jun_2019!J22</f>
        <v>19</v>
      </c>
      <c r="H115" s="34">
        <f>Jul_2019!E22+Jul_2019!G22+Jul_2019!H22+Jul_2019!J22</f>
        <v>21</v>
      </c>
      <c r="I115" s="34">
        <f>Aug_2019!E22+Aug_2019!G22+Aug_2019!H22+Aug_2019!J22</f>
        <v>26</v>
      </c>
      <c r="J115" s="34">
        <f>Sep_2019!$E22+Sep_2019!$G22+Sep_2019!$H22+Sep_2019!$J22</f>
        <v>16</v>
      </c>
      <c r="K115" s="34">
        <f>Oct_2019!$E22+Oct_2019!$G22+Oct_2019!$H22+Oct_2019!$J22</f>
        <v>10</v>
      </c>
      <c r="L115" s="34">
        <f>Nov_2019!$E22+Nov_2019!$G22+Nov_2019!$H22+Nov_2019!$J22</f>
        <v>15</v>
      </c>
      <c r="M115" s="34">
        <f>Dec_2019!$E22+Dec_2019!$G22+Dec_2019!$H22+Dec_2019!$J22</f>
        <v>9</v>
      </c>
    </row>
    <row r="116" spans="1:13">
      <c r="A116" t="s">
        <v>100</v>
      </c>
      <c r="B116" s="34">
        <f>Jan_2019!E23+Jan_2019!G23+Jan_2019!H23+Jan_2019!J23</f>
        <v>175</v>
      </c>
      <c r="C116" s="34">
        <f>Feb_2019!E23+Feb_2019!G23+Feb_2019!H23+Feb_2019!J23</f>
        <v>128</v>
      </c>
      <c r="D116" s="34">
        <f>Mar_2019!E23+Mar_2019!G23+Mar_2019!H23+Mar_2019!J23</f>
        <v>140</v>
      </c>
      <c r="E116" s="34">
        <f>Apr_2019!E23+Apr_2019!G23+Apr_2019!H23+Apr_2019!J23</f>
        <v>205</v>
      </c>
      <c r="F116" s="34">
        <f>May_2019!E23+May_2019!G23+May_2019!H23+May_2019!J23</f>
        <v>179</v>
      </c>
      <c r="G116" s="34">
        <f>Jun_2019!E23+Jun_2019!G23+Jun_2019!H23+Jun_2019!J23</f>
        <v>248</v>
      </c>
      <c r="H116" s="34">
        <f>Jul_2019!E23+Jul_2019!G23+Jul_2019!H23+Jul_2019!J23</f>
        <v>240</v>
      </c>
      <c r="I116" s="34">
        <f>Aug_2019!E23+Aug_2019!G23+Aug_2019!H23+Aug_2019!J23</f>
        <v>197</v>
      </c>
      <c r="J116" s="34">
        <f>Sep_2019!$E23+Sep_2019!$G23+Sep_2019!$H23+Sep_2019!$J23</f>
        <v>229</v>
      </c>
      <c r="K116" s="34">
        <f>Oct_2019!$E23+Oct_2019!$G23+Oct_2019!$H23+Oct_2019!$J23</f>
        <v>229</v>
      </c>
      <c r="L116" s="34">
        <f>Nov_2019!$E23+Nov_2019!$G23+Nov_2019!$H23+Nov_2019!$J23</f>
        <v>201</v>
      </c>
      <c r="M116" s="34">
        <f>Dec_2019!$E23+Dec_2019!$G23+Dec_2019!$H23+Dec_2019!$J23</f>
        <v>142</v>
      </c>
    </row>
    <row r="117" spans="1:13">
      <c r="A117" t="s">
        <v>238</v>
      </c>
      <c r="B117" s="34">
        <f>Jan_2019!E24+Jan_2019!G24+Jan_2019!H24+Jan_2019!J24</f>
        <v>95</v>
      </c>
      <c r="C117" s="34">
        <f>Feb_2019!E24+Feb_2019!G24+Feb_2019!H24+Feb_2019!J24</f>
        <v>63</v>
      </c>
      <c r="D117" s="34">
        <f>Mar_2019!E24+Mar_2019!G24+Mar_2019!H24+Mar_2019!J24</f>
        <v>72</v>
      </c>
      <c r="E117" s="34">
        <f>Apr_2019!E24+Apr_2019!G24+Apr_2019!H24+Apr_2019!J24</f>
        <v>106</v>
      </c>
      <c r="F117" s="34">
        <f>May_2019!E24+May_2019!G24+May_2019!H24+May_2019!J24</f>
        <v>82</v>
      </c>
      <c r="G117" s="34">
        <f>Jun_2019!E24+Jun_2019!G24+Jun_2019!H24+Jun_2019!J24</f>
        <v>90</v>
      </c>
      <c r="H117" s="34">
        <f>Jul_2019!E24+Jul_2019!G24+Jul_2019!H24+Jul_2019!J24</f>
        <v>83</v>
      </c>
      <c r="I117" s="34">
        <f>Aug_2019!E24+Aug_2019!G24+Aug_2019!H24+Aug_2019!J24</f>
        <v>84</v>
      </c>
      <c r="J117" s="34">
        <f>Sep_2019!$E24+Sep_2019!$G24+Sep_2019!$H24+Sep_2019!$J24</f>
        <v>102</v>
      </c>
      <c r="K117" s="34">
        <f>Oct_2019!$E24+Oct_2019!$G24+Oct_2019!$H24+Oct_2019!$J24</f>
        <v>71</v>
      </c>
      <c r="L117" s="34">
        <f>Nov_2019!$E24+Nov_2019!$G24+Nov_2019!$H24+Nov_2019!$J24</f>
        <v>75</v>
      </c>
      <c r="M117" s="34">
        <f>Dec_2019!$E24+Dec_2019!$G24+Dec_2019!$H24+Dec_2019!$J24</f>
        <v>95</v>
      </c>
    </row>
    <row r="118" spans="1:13">
      <c r="A118" t="s">
        <v>239</v>
      </c>
      <c r="B118" s="34">
        <f>Jan_2019!E25+Jan_2019!G25+Jan_2019!H25+Jan_2019!J25</f>
        <v>44</v>
      </c>
      <c r="C118" s="34">
        <f>Feb_2019!E25+Feb_2019!G25+Feb_2019!H25+Feb_2019!J25</f>
        <v>44</v>
      </c>
      <c r="D118" s="34">
        <f>Mar_2019!E25+Mar_2019!G25+Mar_2019!H25+Mar_2019!J25</f>
        <v>52</v>
      </c>
      <c r="E118" s="34">
        <f>Apr_2019!E25+Apr_2019!G25+Apr_2019!H25+Apr_2019!J25</f>
        <v>60</v>
      </c>
      <c r="F118" s="34">
        <f>May_2019!E25+May_2019!G25+May_2019!H25+May_2019!J25</f>
        <v>54</v>
      </c>
      <c r="G118" s="34">
        <f>Jun_2019!E25+Jun_2019!G25+Jun_2019!H25+Jun_2019!J25</f>
        <v>63</v>
      </c>
      <c r="H118" s="34">
        <f>Jul_2019!E25+Jul_2019!G25+Jul_2019!H25+Jul_2019!J25</f>
        <v>53</v>
      </c>
      <c r="I118" s="34">
        <f>Aug_2019!E25+Aug_2019!G25+Aug_2019!H25+Aug_2019!J25</f>
        <v>43</v>
      </c>
      <c r="J118" s="34">
        <f>Sep_2019!$E25+Sep_2019!$G25+Sep_2019!$H25+Sep_2019!$J25</f>
        <v>57</v>
      </c>
      <c r="K118" s="34">
        <f>Oct_2019!$E25+Oct_2019!$G25+Oct_2019!$H25+Oct_2019!$J25</f>
        <v>48</v>
      </c>
      <c r="L118" s="34">
        <f>Nov_2019!$E25+Nov_2019!$G25+Nov_2019!$H25+Nov_2019!$J25</f>
        <v>44</v>
      </c>
      <c r="M118" s="34">
        <f>Dec_2019!$E25+Dec_2019!$G25+Dec_2019!$H25+Dec_2019!$J25</f>
        <v>51</v>
      </c>
    </row>
    <row r="119" spans="1:13">
      <c r="A119" t="s">
        <v>101</v>
      </c>
      <c r="B119" s="34">
        <f>Jan_2019!E26+Jan_2019!G26+Jan_2019!H26+Jan_2019!J26</f>
        <v>331</v>
      </c>
      <c r="C119" s="34">
        <f>Feb_2019!E26+Feb_2019!G26+Feb_2019!H26+Feb_2019!J26</f>
        <v>232</v>
      </c>
      <c r="D119" s="34">
        <f>Mar_2019!E26+Mar_2019!G26+Mar_2019!H26+Mar_2019!J26</f>
        <v>244</v>
      </c>
      <c r="E119" s="34">
        <f>Apr_2019!E26+Apr_2019!G26+Apr_2019!H26+Apr_2019!J26</f>
        <v>250</v>
      </c>
      <c r="F119" s="34">
        <f>May_2019!E26+May_2019!G26+May_2019!H26+May_2019!J26</f>
        <v>280</v>
      </c>
      <c r="G119" s="34">
        <f>Jun_2019!E26+Jun_2019!G26+Jun_2019!H26+Jun_2019!J26</f>
        <v>238</v>
      </c>
      <c r="H119" s="34">
        <f>Jul_2019!E26+Jul_2019!G26+Jul_2019!H26+Jul_2019!J26</f>
        <v>314</v>
      </c>
      <c r="I119" s="34">
        <f>Aug_2019!E26+Aug_2019!G26+Aug_2019!H26+Aug_2019!J26</f>
        <v>344</v>
      </c>
      <c r="J119" s="34">
        <f>Sep_2019!$E26+Sep_2019!$G26+Sep_2019!$H26+Sep_2019!$J26</f>
        <v>339</v>
      </c>
      <c r="K119" s="34">
        <f>Oct_2019!$E26+Oct_2019!$G26+Oct_2019!$H26+Oct_2019!$J26</f>
        <v>309</v>
      </c>
      <c r="L119" s="34">
        <f>Nov_2019!$E26+Nov_2019!$G26+Nov_2019!$H26+Nov_2019!$J26</f>
        <v>252</v>
      </c>
      <c r="M119" s="34">
        <f>Dec_2019!$E26+Dec_2019!$G26+Dec_2019!$H26+Dec_2019!$J26</f>
        <v>238</v>
      </c>
    </row>
    <row r="120" spans="1:13">
      <c r="A120" t="s">
        <v>240</v>
      </c>
      <c r="B120" s="34">
        <f>Jan_2019!E27+Jan_2019!G27+Jan_2019!H27+Jan_2019!J27</f>
        <v>26</v>
      </c>
      <c r="C120" s="34">
        <f>Feb_2019!E27+Feb_2019!G27+Feb_2019!H27+Feb_2019!J27</f>
        <v>13</v>
      </c>
      <c r="D120" s="34">
        <f>Mar_2019!E27+Mar_2019!G27+Mar_2019!H27+Mar_2019!J27</f>
        <v>22</v>
      </c>
      <c r="E120" s="34">
        <f>Apr_2019!E27+Apr_2019!G27+Apr_2019!H27+Apr_2019!J27</f>
        <v>19</v>
      </c>
      <c r="F120" s="34">
        <f>May_2019!E27+May_2019!G27+May_2019!H27+May_2019!J27</f>
        <v>37</v>
      </c>
      <c r="G120" s="34">
        <f>Jun_2019!E27+Jun_2019!G27+Jun_2019!H27+Jun_2019!J27</f>
        <v>36</v>
      </c>
      <c r="H120" s="34">
        <f>Jul_2019!E27+Jul_2019!G27+Jul_2019!H27+Jul_2019!J27</f>
        <v>41</v>
      </c>
      <c r="I120" s="34">
        <f>Aug_2019!E27+Aug_2019!G27+Aug_2019!H27+Aug_2019!J27</f>
        <v>32</v>
      </c>
      <c r="J120" s="34">
        <f>Sep_2019!$E27+Sep_2019!$G27+Sep_2019!$H27+Sep_2019!$J27</f>
        <v>47</v>
      </c>
      <c r="K120" s="34">
        <f>Oct_2019!$E27+Oct_2019!$G27+Oct_2019!$H27+Oct_2019!$J27</f>
        <v>43</v>
      </c>
      <c r="L120" s="34">
        <f>Nov_2019!$E27+Nov_2019!$G27+Nov_2019!$H27+Nov_2019!$J27</f>
        <v>28</v>
      </c>
      <c r="M120" s="34">
        <f>Dec_2019!$E27+Dec_2019!$G27+Dec_2019!$H27+Dec_2019!$J27</f>
        <v>45</v>
      </c>
    </row>
    <row r="121" spans="1:13">
      <c r="A121" t="s">
        <v>241</v>
      </c>
      <c r="B121" s="34">
        <f>Jan_2019!E28+Jan_2019!G28+Jan_2019!H28+Jan_2019!J28</f>
        <v>3207</v>
      </c>
      <c r="C121" s="34">
        <f>Feb_2019!E28+Feb_2019!G28+Feb_2019!H28+Feb_2019!J28</f>
        <v>2607</v>
      </c>
      <c r="D121" s="34">
        <f>Mar_2019!E28+Mar_2019!G28+Mar_2019!H28+Mar_2019!J28</f>
        <v>2933</v>
      </c>
      <c r="E121" s="34">
        <f>Apr_2019!E28+Apr_2019!G28+Apr_2019!H28+Apr_2019!J28</f>
        <v>3028</v>
      </c>
      <c r="F121" s="34">
        <f>May_2019!E28+May_2019!G28+May_2019!H28+May_2019!J28</f>
        <v>3305</v>
      </c>
      <c r="G121" s="34">
        <f>Jun_2019!E28+Jun_2019!G28+Jun_2019!H28+Jun_2019!J28</f>
        <v>3086</v>
      </c>
      <c r="H121" s="34">
        <f>Jul_2019!E28+Jul_2019!G28+Jul_2019!H28+Jul_2019!J28</f>
        <v>3494</v>
      </c>
      <c r="I121" s="34">
        <f>Aug_2019!E28+Aug_2019!G28+Aug_2019!H28+Aug_2019!J28</f>
        <v>3572</v>
      </c>
      <c r="J121" s="34">
        <f>Sep_2019!$E28+Sep_2019!$G28+Sep_2019!$H28+Sep_2019!$J28</f>
        <v>3730</v>
      </c>
      <c r="K121" s="34">
        <f>Oct_2019!$E28+Oct_2019!$G28+Oct_2019!$H28+Oct_2019!$J28</f>
        <v>3688</v>
      </c>
      <c r="L121" s="34">
        <f>Nov_2019!$E28+Nov_2019!$G28+Nov_2019!$H28+Nov_2019!$J28</f>
        <v>3406</v>
      </c>
      <c r="M121" s="34">
        <f>Dec_2019!$E28+Dec_2019!$G28+Dec_2019!$H28+Dec_2019!$J28</f>
        <v>3115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opLeftCell="A9" workbookViewId="0">
      <selection activeCell="B5" sqref="B5"/>
    </sheetView>
  </sheetViews>
  <sheetFormatPr defaultRowHeight="12.75"/>
  <cols>
    <col min="1" max="1" width="33.83203125" customWidth="1"/>
    <col min="2" max="3" width="11.5" customWidth="1"/>
    <col min="4" max="4" width="10.5" customWidth="1"/>
    <col min="5" max="5" width="11.5" customWidth="1"/>
    <col min="6" max="6" width="15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20" ht="17.25" customHeight="1">
      <c r="A1" s="1" t="s">
        <v>0</v>
      </c>
    </row>
    <row r="2" spans="1:20" ht="17.25" customHeight="1">
      <c r="A2" s="1" t="s">
        <v>1</v>
      </c>
    </row>
    <row r="3" spans="1:20" ht="17.45" customHeight="1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20" ht="30" customHeight="1">
      <c r="A4" s="2" t="s">
        <v>3</v>
      </c>
      <c r="B4" s="3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3" t="s">
        <v>9</v>
      </c>
      <c r="H4" s="4" t="s">
        <v>10</v>
      </c>
      <c r="I4" s="4" t="s">
        <v>11</v>
      </c>
      <c r="J4" s="4" t="s">
        <v>12</v>
      </c>
      <c r="K4" s="3" t="s">
        <v>13</v>
      </c>
    </row>
    <row r="5" spans="1:20" ht="14.85" customHeight="1">
      <c r="A5" s="5" t="s">
        <v>14</v>
      </c>
      <c r="B5" s="6">
        <v>1</v>
      </c>
      <c r="C5" s="6">
        <v>2</v>
      </c>
      <c r="D5" s="6">
        <v>0</v>
      </c>
      <c r="E5" s="6">
        <v>7</v>
      </c>
      <c r="F5" s="6">
        <v>1</v>
      </c>
      <c r="G5" s="7">
        <v>10</v>
      </c>
      <c r="H5" s="6">
        <v>7</v>
      </c>
      <c r="I5" s="6">
        <v>0</v>
      </c>
      <c r="J5" s="6">
        <v>5</v>
      </c>
      <c r="K5" s="8">
        <v>1</v>
      </c>
    </row>
    <row r="6" spans="1:20" ht="15.2" customHeight="1">
      <c r="A6" s="9" t="s">
        <v>15</v>
      </c>
      <c r="B6" s="10">
        <v>10</v>
      </c>
      <c r="C6" s="10">
        <v>160</v>
      </c>
      <c r="D6" s="10">
        <v>16</v>
      </c>
      <c r="E6" s="10">
        <v>63</v>
      </c>
      <c r="F6" s="10">
        <v>4</v>
      </c>
      <c r="G6" s="11">
        <v>216</v>
      </c>
      <c r="H6" s="10">
        <v>253</v>
      </c>
      <c r="I6" s="10">
        <v>10</v>
      </c>
      <c r="J6" s="10">
        <v>116</v>
      </c>
      <c r="K6" s="12">
        <v>40</v>
      </c>
      <c r="Q6" s="34"/>
      <c r="R6" s="34"/>
      <c r="S6" s="34"/>
    </row>
    <row r="7" spans="1:20" ht="15.2" customHeight="1">
      <c r="A7" s="9" t="s">
        <v>16</v>
      </c>
      <c r="B7" s="10">
        <v>0</v>
      </c>
      <c r="C7" s="10">
        <v>0</v>
      </c>
      <c r="D7" s="10">
        <v>0</v>
      </c>
      <c r="E7" s="10">
        <v>8</v>
      </c>
      <c r="F7" s="10">
        <v>2</v>
      </c>
      <c r="G7" s="13">
        <v>12</v>
      </c>
      <c r="H7" s="10">
        <v>9</v>
      </c>
      <c r="I7" s="10">
        <v>0</v>
      </c>
      <c r="J7" s="10">
        <v>7</v>
      </c>
      <c r="K7" s="12">
        <v>0</v>
      </c>
      <c r="Q7" s="34"/>
      <c r="R7" s="34"/>
      <c r="S7" s="34"/>
      <c r="T7" s="34"/>
    </row>
    <row r="8" spans="1:20" ht="15.2" customHeight="1">
      <c r="A8" s="9" t="s">
        <v>17</v>
      </c>
      <c r="B8" s="10">
        <v>0</v>
      </c>
      <c r="C8" s="10">
        <v>11</v>
      </c>
      <c r="D8" s="10">
        <v>1</v>
      </c>
      <c r="E8" s="10">
        <v>27</v>
      </c>
      <c r="F8" s="10">
        <v>2</v>
      </c>
      <c r="G8" s="13">
        <v>41</v>
      </c>
      <c r="H8" s="10">
        <v>74</v>
      </c>
      <c r="I8" s="10">
        <v>1</v>
      </c>
      <c r="J8" s="10">
        <v>14</v>
      </c>
      <c r="K8" s="12">
        <v>4</v>
      </c>
      <c r="Q8" s="34"/>
      <c r="R8" s="34"/>
      <c r="S8" s="34"/>
    </row>
    <row r="9" spans="1:20" ht="15.2" customHeight="1">
      <c r="A9" s="9" t="s">
        <v>18</v>
      </c>
      <c r="B9" s="10">
        <v>3</v>
      </c>
      <c r="C9" s="10">
        <v>27</v>
      </c>
      <c r="D9" s="10">
        <v>1</v>
      </c>
      <c r="E9" s="10">
        <v>15</v>
      </c>
      <c r="F9" s="10">
        <v>9</v>
      </c>
      <c r="G9" s="13">
        <v>43</v>
      </c>
      <c r="H9" s="10">
        <v>24</v>
      </c>
      <c r="I9" s="10">
        <v>1</v>
      </c>
      <c r="J9" s="10">
        <v>23</v>
      </c>
      <c r="K9" s="12">
        <v>4</v>
      </c>
      <c r="Q9" s="34"/>
      <c r="R9" s="34"/>
      <c r="S9" s="34"/>
      <c r="T9" s="34"/>
    </row>
    <row r="10" spans="1:20" ht="15.2" customHeight="1">
      <c r="A10" s="9" t="s">
        <v>19</v>
      </c>
      <c r="B10" s="10">
        <v>2</v>
      </c>
      <c r="C10" s="10">
        <v>12</v>
      </c>
      <c r="D10" s="10">
        <v>4</v>
      </c>
      <c r="E10" s="10">
        <v>14</v>
      </c>
      <c r="F10" s="10">
        <v>6</v>
      </c>
      <c r="G10" s="13">
        <v>53</v>
      </c>
      <c r="H10" s="10">
        <v>18</v>
      </c>
      <c r="I10" s="10">
        <v>0</v>
      </c>
      <c r="J10" s="10">
        <v>16</v>
      </c>
      <c r="K10" s="12">
        <v>3</v>
      </c>
      <c r="Q10" s="34"/>
      <c r="R10" s="34"/>
      <c r="S10" s="34"/>
    </row>
    <row r="11" spans="1:20" ht="15.2" customHeight="1">
      <c r="A11" s="9" t="s">
        <v>20</v>
      </c>
      <c r="B11" s="10">
        <v>4</v>
      </c>
      <c r="C11" s="10">
        <v>13</v>
      </c>
      <c r="D11" s="10">
        <v>2</v>
      </c>
      <c r="E11" s="10">
        <v>11</v>
      </c>
      <c r="F11" s="10">
        <v>5</v>
      </c>
      <c r="G11" s="13">
        <v>45</v>
      </c>
      <c r="H11" s="10">
        <v>41</v>
      </c>
      <c r="I11" s="10">
        <v>3</v>
      </c>
      <c r="J11" s="10">
        <v>14</v>
      </c>
      <c r="K11" s="12">
        <v>3</v>
      </c>
      <c r="Q11" s="34"/>
      <c r="R11" s="34"/>
      <c r="S11" s="34"/>
      <c r="T11" s="34"/>
    </row>
    <row r="12" spans="1:20" ht="15.2" customHeight="1">
      <c r="A12" s="9" t="s">
        <v>21</v>
      </c>
      <c r="B12" s="10">
        <v>0</v>
      </c>
      <c r="C12" s="10">
        <v>2</v>
      </c>
      <c r="D12" s="10">
        <v>1</v>
      </c>
      <c r="E12" s="10">
        <v>6</v>
      </c>
      <c r="F12" s="10">
        <v>1</v>
      </c>
      <c r="G12" s="13">
        <v>10</v>
      </c>
      <c r="H12" s="10">
        <v>13</v>
      </c>
      <c r="I12" s="10">
        <v>0</v>
      </c>
      <c r="J12" s="10">
        <v>5</v>
      </c>
      <c r="K12" s="12">
        <v>1</v>
      </c>
      <c r="Q12" s="34"/>
      <c r="R12" s="34"/>
      <c r="S12" s="34"/>
    </row>
    <row r="13" spans="1:20" ht="15.2" customHeight="1">
      <c r="A13" s="9" t="s">
        <v>22</v>
      </c>
      <c r="B13" s="10">
        <v>1</v>
      </c>
      <c r="C13" s="10">
        <v>5</v>
      </c>
      <c r="D13" s="10">
        <v>0</v>
      </c>
      <c r="E13" s="10">
        <v>8</v>
      </c>
      <c r="F13" s="10">
        <v>0</v>
      </c>
      <c r="G13" s="13">
        <v>17</v>
      </c>
      <c r="H13" s="10">
        <v>19</v>
      </c>
      <c r="I13" s="10">
        <v>0</v>
      </c>
      <c r="J13" s="10">
        <v>2</v>
      </c>
      <c r="K13" s="12">
        <v>1</v>
      </c>
      <c r="Q13" s="34"/>
      <c r="R13" s="34"/>
      <c r="S13" s="34"/>
      <c r="T13" s="34"/>
    </row>
    <row r="14" spans="1:20" ht="15.2" customHeight="1">
      <c r="A14" s="9" t="s">
        <v>23</v>
      </c>
      <c r="B14" s="10">
        <v>2</v>
      </c>
      <c r="C14" s="10">
        <v>8</v>
      </c>
      <c r="D14" s="10">
        <v>0</v>
      </c>
      <c r="E14" s="10">
        <v>18</v>
      </c>
      <c r="F14" s="10">
        <v>5</v>
      </c>
      <c r="G14" s="13">
        <v>36</v>
      </c>
      <c r="H14" s="10">
        <v>48</v>
      </c>
      <c r="I14" s="10">
        <v>0</v>
      </c>
      <c r="J14" s="10">
        <v>19</v>
      </c>
      <c r="K14" s="12">
        <v>1</v>
      </c>
      <c r="Q14" s="34"/>
      <c r="R14" s="34"/>
      <c r="S14" s="34"/>
      <c r="T14" s="34"/>
    </row>
    <row r="15" spans="1:20" ht="15.2" customHeight="1">
      <c r="A15" s="9" t="s">
        <v>24</v>
      </c>
      <c r="B15" s="10">
        <v>1</v>
      </c>
      <c r="C15" s="10">
        <v>7</v>
      </c>
      <c r="D15" s="10">
        <v>2</v>
      </c>
      <c r="E15" s="10">
        <v>9</v>
      </c>
      <c r="F15" s="10">
        <v>2</v>
      </c>
      <c r="G15" s="13">
        <v>17</v>
      </c>
      <c r="H15" s="10">
        <v>18</v>
      </c>
      <c r="I15" s="10">
        <v>0</v>
      </c>
      <c r="J15" s="10">
        <v>6</v>
      </c>
      <c r="K15" s="12">
        <v>0</v>
      </c>
      <c r="Q15" s="34"/>
      <c r="R15" s="34"/>
      <c r="S15" s="34"/>
      <c r="T15" s="34"/>
    </row>
    <row r="16" spans="1:20" ht="15.2" customHeight="1">
      <c r="A16" s="9" t="s">
        <v>25</v>
      </c>
      <c r="B16" s="10">
        <v>5</v>
      </c>
      <c r="C16" s="10">
        <v>20</v>
      </c>
      <c r="D16" s="10">
        <v>5</v>
      </c>
      <c r="E16" s="10">
        <v>27</v>
      </c>
      <c r="F16" s="10">
        <v>8</v>
      </c>
      <c r="G16" s="13">
        <v>26</v>
      </c>
      <c r="H16" s="10">
        <v>72</v>
      </c>
      <c r="I16" s="10">
        <v>1</v>
      </c>
      <c r="J16" s="10">
        <v>24</v>
      </c>
      <c r="K16" s="12">
        <v>6</v>
      </c>
    </row>
    <row r="17" spans="1:11" ht="15.2" customHeight="1">
      <c r="A17" s="9" t="s">
        <v>26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1</v>
      </c>
      <c r="K17" s="12">
        <v>0</v>
      </c>
    </row>
    <row r="18" spans="1:11" ht="15.2" customHeight="1">
      <c r="A18" s="9" t="s">
        <v>27</v>
      </c>
      <c r="B18" s="10">
        <v>0</v>
      </c>
      <c r="C18" s="10">
        <v>4</v>
      </c>
      <c r="D18" s="10">
        <v>1</v>
      </c>
      <c r="E18" s="10">
        <v>4</v>
      </c>
      <c r="F18" s="10">
        <v>1</v>
      </c>
      <c r="G18" s="10">
        <v>5</v>
      </c>
      <c r="H18" s="10">
        <v>8</v>
      </c>
      <c r="I18" s="10">
        <v>0</v>
      </c>
      <c r="J18" s="10">
        <v>4</v>
      </c>
      <c r="K18" s="12">
        <v>0</v>
      </c>
    </row>
    <row r="19" spans="1:11" ht="15.2" customHeight="1">
      <c r="A19" s="9" t="s">
        <v>28</v>
      </c>
      <c r="B19" s="10">
        <v>6</v>
      </c>
      <c r="C19" s="10">
        <v>11</v>
      </c>
      <c r="D19" s="10">
        <v>2</v>
      </c>
      <c r="E19" s="10">
        <v>17</v>
      </c>
      <c r="F19" s="10">
        <v>8</v>
      </c>
      <c r="G19" s="13">
        <v>54</v>
      </c>
      <c r="H19" s="10">
        <v>78</v>
      </c>
      <c r="I19" s="10">
        <v>0</v>
      </c>
      <c r="J19" s="10">
        <v>21</v>
      </c>
      <c r="K19" s="12">
        <v>2</v>
      </c>
    </row>
    <row r="20" spans="1:11" ht="15.2" customHeight="1">
      <c r="A20" s="9" t="s">
        <v>29</v>
      </c>
      <c r="B20" s="10">
        <v>2</v>
      </c>
      <c r="C20" s="10">
        <v>3</v>
      </c>
      <c r="D20" s="10">
        <v>0</v>
      </c>
      <c r="E20" s="10">
        <v>11</v>
      </c>
      <c r="F20" s="10">
        <v>3</v>
      </c>
      <c r="G20" s="13">
        <v>21</v>
      </c>
      <c r="H20" s="10">
        <v>13</v>
      </c>
      <c r="I20" s="10">
        <v>0</v>
      </c>
      <c r="J20" s="10">
        <v>12</v>
      </c>
      <c r="K20" s="12">
        <v>1</v>
      </c>
    </row>
    <row r="21" spans="1:11" ht="15.2" customHeight="1">
      <c r="A21" s="9" t="s">
        <v>30</v>
      </c>
      <c r="B21" s="10">
        <v>1</v>
      </c>
      <c r="C21" s="10">
        <v>1</v>
      </c>
      <c r="D21" s="10">
        <v>0</v>
      </c>
      <c r="E21" s="10">
        <v>14</v>
      </c>
      <c r="F21" s="10">
        <v>0</v>
      </c>
      <c r="G21" s="13">
        <v>13</v>
      </c>
      <c r="H21" s="10">
        <v>2</v>
      </c>
      <c r="I21" s="10">
        <v>0</v>
      </c>
      <c r="J21" s="10">
        <v>2</v>
      </c>
      <c r="K21" s="12">
        <v>0</v>
      </c>
    </row>
    <row r="22" spans="1:11" ht="15.2" customHeight="1">
      <c r="A22" s="9" t="s">
        <v>31</v>
      </c>
      <c r="B22" s="10">
        <v>1</v>
      </c>
      <c r="C22" s="10">
        <v>1</v>
      </c>
      <c r="D22" s="10">
        <v>1</v>
      </c>
      <c r="E22" s="10">
        <v>7</v>
      </c>
      <c r="F22" s="10">
        <v>0</v>
      </c>
      <c r="G22" s="13">
        <v>12</v>
      </c>
      <c r="H22" s="10">
        <v>14</v>
      </c>
      <c r="I22" s="10">
        <v>0</v>
      </c>
      <c r="J22" s="10">
        <v>3</v>
      </c>
      <c r="K22" s="12">
        <v>0</v>
      </c>
    </row>
    <row r="23" spans="1:11" ht="15.2" customHeight="1">
      <c r="A23" s="9" t="s">
        <v>32</v>
      </c>
      <c r="B23" s="10">
        <v>0</v>
      </c>
      <c r="C23" s="10">
        <v>1</v>
      </c>
      <c r="D23" s="10">
        <v>0</v>
      </c>
      <c r="E23" s="10">
        <v>1</v>
      </c>
      <c r="F23" s="10">
        <v>0</v>
      </c>
      <c r="G23" s="10">
        <v>1</v>
      </c>
      <c r="H23" s="10">
        <v>3</v>
      </c>
      <c r="I23" s="10">
        <v>0</v>
      </c>
      <c r="J23" s="10">
        <v>1</v>
      </c>
      <c r="K23" s="12">
        <v>1</v>
      </c>
    </row>
    <row r="24" spans="1:11" ht="15.2" customHeight="1">
      <c r="A24" s="9" t="s">
        <v>33</v>
      </c>
      <c r="B24" s="10">
        <v>4</v>
      </c>
      <c r="C24" s="10">
        <v>61</v>
      </c>
      <c r="D24" s="10">
        <v>10</v>
      </c>
      <c r="E24" s="10">
        <v>22</v>
      </c>
      <c r="F24" s="10">
        <v>11</v>
      </c>
      <c r="G24" s="13">
        <v>39</v>
      </c>
      <c r="H24" s="10">
        <v>59</v>
      </c>
      <c r="I24" s="10">
        <v>10</v>
      </c>
      <c r="J24" s="10">
        <v>35</v>
      </c>
      <c r="K24" s="12">
        <v>18</v>
      </c>
    </row>
    <row r="25" spans="1:11" ht="15.2" customHeight="1">
      <c r="A25" s="9" t="s">
        <v>34</v>
      </c>
      <c r="B25" s="10">
        <v>1</v>
      </c>
      <c r="C25" s="10">
        <v>13</v>
      </c>
      <c r="D25" s="10">
        <v>1</v>
      </c>
      <c r="E25" s="10">
        <v>3</v>
      </c>
      <c r="F25" s="10">
        <v>6</v>
      </c>
      <c r="G25" s="13">
        <v>23</v>
      </c>
      <c r="H25" s="10">
        <v>26</v>
      </c>
      <c r="I25" s="10">
        <v>1</v>
      </c>
      <c r="J25" s="10">
        <v>10</v>
      </c>
      <c r="K25" s="12">
        <v>5</v>
      </c>
    </row>
    <row r="26" spans="1:11" ht="15.2" customHeight="1">
      <c r="A26" s="9" t="s">
        <v>35</v>
      </c>
      <c r="B26" s="10">
        <v>1</v>
      </c>
      <c r="C26" s="10">
        <v>9</v>
      </c>
      <c r="D26" s="10">
        <v>2</v>
      </c>
      <c r="E26" s="10">
        <v>3</v>
      </c>
      <c r="F26" s="10">
        <v>1</v>
      </c>
      <c r="G26" s="13">
        <v>14</v>
      </c>
      <c r="H26" s="10">
        <v>12</v>
      </c>
      <c r="I26" s="10">
        <v>1</v>
      </c>
      <c r="J26" s="10">
        <v>6</v>
      </c>
      <c r="K26" s="12">
        <v>0</v>
      </c>
    </row>
    <row r="27" spans="1:11" ht="15.2" customHeight="1">
      <c r="A27" s="9" t="s">
        <v>36</v>
      </c>
      <c r="B27" s="10">
        <v>1</v>
      </c>
      <c r="C27" s="10">
        <v>33</v>
      </c>
      <c r="D27" s="10">
        <v>2</v>
      </c>
      <c r="E27" s="10">
        <v>25</v>
      </c>
      <c r="F27" s="10">
        <v>9</v>
      </c>
      <c r="G27" s="13">
        <v>56</v>
      </c>
      <c r="H27" s="10">
        <v>46</v>
      </c>
      <c r="I27" s="10">
        <v>0</v>
      </c>
      <c r="J27" s="10">
        <v>36</v>
      </c>
      <c r="K27" s="12">
        <v>6</v>
      </c>
    </row>
    <row r="28" spans="1:11" ht="15.2" customHeight="1">
      <c r="A28" s="9" t="s">
        <v>37</v>
      </c>
      <c r="B28" s="10">
        <v>2</v>
      </c>
      <c r="C28" s="10">
        <v>1</v>
      </c>
      <c r="D28" s="10">
        <v>0</v>
      </c>
      <c r="E28" s="10">
        <v>9</v>
      </c>
      <c r="F28" s="10">
        <v>0</v>
      </c>
      <c r="G28" s="13">
        <v>24</v>
      </c>
      <c r="H28" s="10">
        <v>14</v>
      </c>
      <c r="I28" s="10">
        <v>0</v>
      </c>
      <c r="J28" s="10">
        <v>9</v>
      </c>
      <c r="K28" s="12">
        <v>1</v>
      </c>
    </row>
    <row r="29" spans="1:11" ht="15.2" customHeight="1">
      <c r="A29" s="14" t="s">
        <v>38</v>
      </c>
      <c r="B29" s="15">
        <v>48</v>
      </c>
      <c r="C29" s="15">
        <v>405</v>
      </c>
      <c r="D29" s="15">
        <v>51</v>
      </c>
      <c r="E29" s="15">
        <v>329</v>
      </c>
      <c r="F29" s="15">
        <v>84</v>
      </c>
      <c r="G29" s="16">
        <v>788</v>
      </c>
      <c r="H29" s="15">
        <v>871</v>
      </c>
      <c r="I29" s="15">
        <v>28</v>
      </c>
      <c r="J29" s="15">
        <v>391</v>
      </c>
      <c r="K29" s="17">
        <v>98</v>
      </c>
    </row>
    <row r="30" spans="1:11" ht="11.45" customHeight="1">
      <c r="A30" s="18" t="s">
        <v>39</v>
      </c>
    </row>
    <row r="31" spans="1:11" ht="11.45" customHeight="1">
      <c r="A31" s="18" t="s">
        <v>40</v>
      </c>
    </row>
  </sheetData>
  <mergeCells count="1">
    <mergeCell ref="A3:K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10" workbookViewId="0">
      <selection activeCell="C4" sqref="C4:C29"/>
    </sheetView>
  </sheetViews>
  <sheetFormatPr defaultRowHeight="12.75"/>
  <cols>
    <col min="1" max="1" width="33.83203125" customWidth="1"/>
    <col min="2" max="3" width="11.5" customWidth="1"/>
    <col min="4" max="4" width="10.5" customWidth="1"/>
    <col min="5" max="5" width="11.5" customWidth="1"/>
    <col min="6" max="6" width="15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11" ht="17.25" customHeight="1">
      <c r="A1" s="1" t="s">
        <v>0</v>
      </c>
    </row>
    <row r="2" spans="1:11" ht="17.25" customHeight="1">
      <c r="A2" s="1" t="s">
        <v>1</v>
      </c>
    </row>
    <row r="3" spans="1:11" ht="17.45" customHeight="1">
      <c r="A3" s="19" t="s">
        <v>42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30" customHeight="1">
      <c r="A4" s="2" t="s">
        <v>3</v>
      </c>
      <c r="B4" s="3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3" t="s">
        <v>9</v>
      </c>
      <c r="H4" s="4" t="s">
        <v>10</v>
      </c>
      <c r="I4" s="4" t="s">
        <v>11</v>
      </c>
      <c r="J4" s="4" t="s">
        <v>12</v>
      </c>
      <c r="K4" s="3" t="s">
        <v>13</v>
      </c>
    </row>
    <row r="5" spans="1:11" ht="14.85" customHeight="1">
      <c r="A5" s="5" t="s">
        <v>14</v>
      </c>
      <c r="B5" s="6">
        <v>0</v>
      </c>
      <c r="C5" s="6">
        <v>1</v>
      </c>
      <c r="D5" s="6">
        <v>2</v>
      </c>
      <c r="E5" s="6">
        <v>10</v>
      </c>
      <c r="F5" s="6">
        <v>1</v>
      </c>
      <c r="G5" s="6">
        <v>3</v>
      </c>
      <c r="H5" s="6">
        <v>7</v>
      </c>
      <c r="I5" s="6">
        <v>0</v>
      </c>
      <c r="J5" s="6">
        <v>4</v>
      </c>
      <c r="K5" s="8">
        <v>0</v>
      </c>
    </row>
    <row r="6" spans="1:11" ht="15.2" customHeight="1">
      <c r="A6" s="9" t="s">
        <v>15</v>
      </c>
      <c r="B6" s="10">
        <v>11</v>
      </c>
      <c r="C6" s="10">
        <v>144</v>
      </c>
      <c r="D6" s="10">
        <v>15</v>
      </c>
      <c r="E6" s="10">
        <v>55</v>
      </c>
      <c r="F6" s="10">
        <v>6</v>
      </c>
      <c r="G6" s="11">
        <v>170</v>
      </c>
      <c r="H6" s="10">
        <v>176</v>
      </c>
      <c r="I6" s="10">
        <v>5</v>
      </c>
      <c r="J6" s="10">
        <v>138</v>
      </c>
      <c r="K6" s="12">
        <v>42</v>
      </c>
    </row>
    <row r="7" spans="1:11" ht="15.2" customHeight="1">
      <c r="A7" s="9" t="s">
        <v>16</v>
      </c>
      <c r="B7" s="10">
        <v>0</v>
      </c>
      <c r="C7" s="10">
        <v>2</v>
      </c>
      <c r="D7" s="10">
        <v>0</v>
      </c>
      <c r="E7" s="10">
        <v>4</v>
      </c>
      <c r="F7" s="10">
        <v>2</v>
      </c>
      <c r="G7" s="13">
        <v>17</v>
      </c>
      <c r="H7" s="10">
        <v>25</v>
      </c>
      <c r="I7" s="10">
        <v>0</v>
      </c>
      <c r="J7" s="10">
        <v>1</v>
      </c>
      <c r="K7" s="12">
        <v>1</v>
      </c>
    </row>
    <row r="8" spans="1:11" ht="15.2" customHeight="1">
      <c r="A8" s="9" t="s">
        <v>17</v>
      </c>
      <c r="B8" s="10">
        <v>4</v>
      </c>
      <c r="C8" s="10">
        <v>10</v>
      </c>
      <c r="D8" s="10">
        <v>3</v>
      </c>
      <c r="E8" s="10">
        <v>40</v>
      </c>
      <c r="F8" s="10">
        <v>2</v>
      </c>
      <c r="G8" s="13">
        <v>29</v>
      </c>
      <c r="H8" s="10">
        <v>56</v>
      </c>
      <c r="I8" s="10">
        <v>0</v>
      </c>
      <c r="J8" s="10">
        <v>16</v>
      </c>
      <c r="K8" s="12">
        <v>3</v>
      </c>
    </row>
    <row r="9" spans="1:11" ht="15.2" customHeight="1">
      <c r="A9" s="9" t="s">
        <v>18</v>
      </c>
      <c r="B9" s="10">
        <v>2</v>
      </c>
      <c r="C9" s="10">
        <v>33</v>
      </c>
      <c r="D9" s="10">
        <v>4</v>
      </c>
      <c r="E9" s="10">
        <v>19</v>
      </c>
      <c r="F9" s="10">
        <v>6</v>
      </c>
      <c r="G9" s="13">
        <v>22</v>
      </c>
      <c r="H9" s="10">
        <v>43</v>
      </c>
      <c r="I9" s="10">
        <v>0</v>
      </c>
      <c r="J9" s="10">
        <v>13</v>
      </c>
      <c r="K9" s="12">
        <v>3</v>
      </c>
    </row>
    <row r="10" spans="1:11" ht="15.2" customHeight="1">
      <c r="A10" s="9" t="s">
        <v>19</v>
      </c>
      <c r="B10" s="10">
        <v>1</v>
      </c>
      <c r="C10" s="10">
        <v>11</v>
      </c>
      <c r="D10" s="10">
        <v>1</v>
      </c>
      <c r="E10" s="10">
        <v>6</v>
      </c>
      <c r="F10" s="10">
        <v>3</v>
      </c>
      <c r="G10" s="13">
        <v>16</v>
      </c>
      <c r="H10" s="10">
        <v>15</v>
      </c>
      <c r="I10" s="10">
        <v>0</v>
      </c>
      <c r="J10" s="10">
        <v>15</v>
      </c>
      <c r="K10" s="12">
        <v>3</v>
      </c>
    </row>
    <row r="11" spans="1:11" ht="15.2" customHeight="1">
      <c r="A11" s="9" t="s">
        <v>20</v>
      </c>
      <c r="B11" s="10">
        <v>2</v>
      </c>
      <c r="C11" s="10">
        <v>15</v>
      </c>
      <c r="D11" s="10">
        <v>3</v>
      </c>
      <c r="E11" s="10">
        <v>22</v>
      </c>
      <c r="F11" s="10">
        <v>1</v>
      </c>
      <c r="G11" s="13">
        <v>35</v>
      </c>
      <c r="H11" s="10">
        <v>39</v>
      </c>
      <c r="I11" s="10">
        <v>3</v>
      </c>
      <c r="J11" s="10">
        <v>21</v>
      </c>
      <c r="K11" s="12">
        <v>1</v>
      </c>
    </row>
    <row r="12" spans="1:11" ht="15.2" customHeight="1">
      <c r="A12" s="9" t="s">
        <v>21</v>
      </c>
      <c r="B12" s="10">
        <v>0</v>
      </c>
      <c r="C12" s="10">
        <v>3</v>
      </c>
      <c r="D12" s="10">
        <v>0</v>
      </c>
      <c r="E12" s="10">
        <v>7</v>
      </c>
      <c r="F12" s="10">
        <v>0</v>
      </c>
      <c r="G12" s="10">
        <v>5</v>
      </c>
      <c r="H12" s="10">
        <v>10</v>
      </c>
      <c r="I12" s="10">
        <v>1</v>
      </c>
      <c r="J12" s="10">
        <v>2</v>
      </c>
      <c r="K12" s="12">
        <v>0</v>
      </c>
    </row>
    <row r="13" spans="1:11" ht="15.2" customHeight="1">
      <c r="A13" s="9" t="s">
        <v>22</v>
      </c>
      <c r="B13" s="10">
        <v>1</v>
      </c>
      <c r="C13" s="10">
        <v>2</v>
      </c>
      <c r="D13" s="10">
        <v>1</v>
      </c>
      <c r="E13" s="10">
        <v>6</v>
      </c>
      <c r="F13" s="10">
        <v>3</v>
      </c>
      <c r="G13" s="13">
        <v>13</v>
      </c>
      <c r="H13" s="10">
        <v>18</v>
      </c>
      <c r="I13" s="10">
        <v>1</v>
      </c>
      <c r="J13" s="10">
        <v>3</v>
      </c>
      <c r="K13" s="12">
        <v>1</v>
      </c>
    </row>
    <row r="14" spans="1:11" ht="15.2" customHeight="1">
      <c r="A14" s="9" t="s">
        <v>23</v>
      </c>
      <c r="B14" s="10">
        <v>2</v>
      </c>
      <c r="C14" s="10">
        <v>7</v>
      </c>
      <c r="D14" s="10">
        <v>0</v>
      </c>
      <c r="E14" s="10">
        <v>39</v>
      </c>
      <c r="F14" s="10">
        <v>8</v>
      </c>
      <c r="G14" s="13">
        <v>46</v>
      </c>
      <c r="H14" s="10">
        <v>52</v>
      </c>
      <c r="I14" s="10">
        <v>0</v>
      </c>
      <c r="J14" s="10">
        <v>15</v>
      </c>
      <c r="K14" s="12">
        <v>0</v>
      </c>
    </row>
    <row r="15" spans="1:11" ht="15.2" customHeight="1">
      <c r="A15" s="9" t="s">
        <v>24</v>
      </c>
      <c r="B15" s="10">
        <v>1</v>
      </c>
      <c r="C15" s="10">
        <v>4</v>
      </c>
      <c r="D15" s="10">
        <v>0</v>
      </c>
      <c r="E15" s="10">
        <v>8</v>
      </c>
      <c r="F15" s="10">
        <v>2</v>
      </c>
      <c r="G15" s="13">
        <v>12</v>
      </c>
      <c r="H15" s="10">
        <v>20</v>
      </c>
      <c r="I15" s="10">
        <v>2</v>
      </c>
      <c r="J15" s="10">
        <v>16</v>
      </c>
      <c r="K15" s="12">
        <v>0</v>
      </c>
    </row>
    <row r="16" spans="1:11" ht="15.2" customHeight="1">
      <c r="A16" s="9" t="s">
        <v>25</v>
      </c>
      <c r="B16" s="10">
        <v>4</v>
      </c>
      <c r="C16" s="10">
        <v>13</v>
      </c>
      <c r="D16" s="10">
        <v>5</v>
      </c>
      <c r="E16" s="10">
        <v>25</v>
      </c>
      <c r="F16" s="10">
        <v>6</v>
      </c>
      <c r="G16" s="13">
        <v>36</v>
      </c>
      <c r="H16" s="10">
        <v>72</v>
      </c>
      <c r="I16" s="10">
        <v>2</v>
      </c>
      <c r="J16" s="10">
        <v>25</v>
      </c>
      <c r="K16" s="12">
        <v>4</v>
      </c>
    </row>
    <row r="17" spans="1:11" ht="15.2" customHeight="1">
      <c r="A17" s="9" t="s">
        <v>26</v>
      </c>
      <c r="B17" s="10">
        <v>0</v>
      </c>
      <c r="C17" s="10">
        <v>1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2">
        <v>0</v>
      </c>
    </row>
    <row r="18" spans="1:11" ht="15.2" customHeight="1">
      <c r="A18" s="9" t="s">
        <v>27</v>
      </c>
      <c r="B18" s="10">
        <v>0</v>
      </c>
      <c r="C18" s="10">
        <v>6</v>
      </c>
      <c r="D18" s="10">
        <v>0</v>
      </c>
      <c r="E18" s="10">
        <v>7</v>
      </c>
      <c r="F18" s="10">
        <v>0</v>
      </c>
      <c r="G18" s="10">
        <v>4</v>
      </c>
      <c r="H18" s="10">
        <v>4</v>
      </c>
      <c r="I18" s="10">
        <v>1</v>
      </c>
      <c r="J18" s="10">
        <v>2</v>
      </c>
      <c r="K18" s="12">
        <v>0</v>
      </c>
    </row>
    <row r="19" spans="1:11" ht="15.2" customHeight="1">
      <c r="A19" s="9" t="s">
        <v>28</v>
      </c>
      <c r="B19" s="10">
        <v>3</v>
      </c>
      <c r="C19" s="10">
        <v>9</v>
      </c>
      <c r="D19" s="10">
        <v>2</v>
      </c>
      <c r="E19" s="10">
        <v>16</v>
      </c>
      <c r="F19" s="10">
        <v>2</v>
      </c>
      <c r="G19" s="13">
        <v>45</v>
      </c>
      <c r="H19" s="10">
        <v>104</v>
      </c>
      <c r="I19" s="10">
        <v>1</v>
      </c>
      <c r="J19" s="10">
        <v>12</v>
      </c>
      <c r="K19" s="12">
        <v>3</v>
      </c>
    </row>
    <row r="20" spans="1:11" ht="15.2" customHeight="1">
      <c r="A20" s="9" t="s">
        <v>29</v>
      </c>
      <c r="B20" s="10">
        <v>0</v>
      </c>
      <c r="C20" s="10">
        <v>4</v>
      </c>
      <c r="D20" s="10">
        <v>0</v>
      </c>
      <c r="E20" s="10">
        <v>11</v>
      </c>
      <c r="F20" s="10">
        <v>2</v>
      </c>
      <c r="G20" s="13">
        <v>12</v>
      </c>
      <c r="H20" s="10">
        <v>14</v>
      </c>
      <c r="I20" s="10">
        <v>0</v>
      </c>
      <c r="J20" s="10">
        <v>3</v>
      </c>
      <c r="K20" s="12">
        <v>0</v>
      </c>
    </row>
    <row r="21" spans="1:11" ht="15.2" customHeight="1">
      <c r="A21" s="9" t="s">
        <v>30</v>
      </c>
      <c r="B21" s="10">
        <v>0</v>
      </c>
      <c r="C21" s="10">
        <v>0</v>
      </c>
      <c r="D21" s="10">
        <v>0</v>
      </c>
      <c r="E21" s="10">
        <v>19</v>
      </c>
      <c r="F21" s="10">
        <v>1</v>
      </c>
      <c r="G21" s="13">
        <v>10</v>
      </c>
      <c r="H21" s="10">
        <v>5</v>
      </c>
      <c r="I21" s="10">
        <v>0</v>
      </c>
      <c r="J21" s="10">
        <v>4</v>
      </c>
      <c r="K21" s="12">
        <v>1</v>
      </c>
    </row>
    <row r="22" spans="1:11" ht="15.2" customHeight="1">
      <c r="A22" s="9" t="s">
        <v>31</v>
      </c>
      <c r="B22" s="10">
        <v>1</v>
      </c>
      <c r="C22" s="10">
        <v>3</v>
      </c>
      <c r="D22" s="10">
        <v>1</v>
      </c>
      <c r="E22" s="10">
        <v>4</v>
      </c>
      <c r="F22" s="10">
        <v>1</v>
      </c>
      <c r="G22" s="10">
        <v>7</v>
      </c>
      <c r="H22" s="10">
        <v>13</v>
      </c>
      <c r="I22" s="10">
        <v>1</v>
      </c>
      <c r="J22" s="10">
        <v>2</v>
      </c>
      <c r="K22" s="12">
        <v>0</v>
      </c>
    </row>
    <row r="23" spans="1:11" ht="15.2" customHeight="1">
      <c r="A23" s="9" t="s">
        <v>32</v>
      </c>
      <c r="B23" s="10">
        <v>0</v>
      </c>
      <c r="C23" s="10">
        <v>2</v>
      </c>
      <c r="D23" s="10">
        <v>1</v>
      </c>
      <c r="E23" s="10">
        <v>0</v>
      </c>
      <c r="F23" s="10">
        <v>0</v>
      </c>
      <c r="G23" s="10">
        <v>2</v>
      </c>
      <c r="H23" s="10">
        <v>1</v>
      </c>
      <c r="I23" s="10">
        <v>0</v>
      </c>
      <c r="J23" s="10">
        <v>0</v>
      </c>
      <c r="K23" s="12">
        <v>0</v>
      </c>
    </row>
    <row r="24" spans="1:11" ht="15.2" customHeight="1">
      <c r="A24" s="9" t="s">
        <v>33</v>
      </c>
      <c r="B24" s="10">
        <v>3</v>
      </c>
      <c r="C24" s="10">
        <v>66</v>
      </c>
      <c r="D24" s="10">
        <v>11</v>
      </c>
      <c r="E24" s="10">
        <v>14</v>
      </c>
      <c r="F24" s="10">
        <v>10</v>
      </c>
      <c r="G24" s="13">
        <v>28</v>
      </c>
      <c r="H24" s="10">
        <v>63</v>
      </c>
      <c r="I24" s="10">
        <v>6</v>
      </c>
      <c r="J24" s="10">
        <v>55</v>
      </c>
      <c r="K24" s="12">
        <v>24</v>
      </c>
    </row>
    <row r="25" spans="1:11" ht="15.2" customHeight="1">
      <c r="A25" s="9" t="s">
        <v>34</v>
      </c>
      <c r="B25" s="10">
        <v>0</v>
      </c>
      <c r="C25" s="10">
        <v>7</v>
      </c>
      <c r="D25" s="10">
        <v>1</v>
      </c>
      <c r="E25" s="10">
        <v>8</v>
      </c>
      <c r="F25" s="10">
        <v>4</v>
      </c>
      <c r="G25" s="13">
        <v>18</v>
      </c>
      <c r="H25" s="10">
        <v>19</v>
      </c>
      <c r="I25" s="10">
        <v>1</v>
      </c>
      <c r="J25" s="10">
        <v>12</v>
      </c>
      <c r="K25" s="12">
        <v>1</v>
      </c>
    </row>
    <row r="26" spans="1:11" ht="15.2" customHeight="1">
      <c r="A26" s="9" t="s">
        <v>35</v>
      </c>
      <c r="B26" s="10">
        <v>2</v>
      </c>
      <c r="C26" s="10">
        <v>0</v>
      </c>
      <c r="D26" s="10">
        <v>1</v>
      </c>
      <c r="E26" s="10">
        <v>1</v>
      </c>
      <c r="F26" s="10">
        <v>1</v>
      </c>
      <c r="G26" s="13">
        <v>16</v>
      </c>
      <c r="H26" s="10">
        <v>10</v>
      </c>
      <c r="I26" s="10">
        <v>0</v>
      </c>
      <c r="J26" s="10">
        <v>6</v>
      </c>
      <c r="K26" s="12">
        <v>0</v>
      </c>
    </row>
    <row r="27" spans="1:11" ht="15.2" customHeight="1">
      <c r="A27" s="9" t="s">
        <v>36</v>
      </c>
      <c r="B27" s="10">
        <v>5</v>
      </c>
      <c r="C27" s="10">
        <v>36</v>
      </c>
      <c r="D27" s="10">
        <v>2</v>
      </c>
      <c r="E27" s="10">
        <v>24</v>
      </c>
      <c r="F27" s="10">
        <v>3</v>
      </c>
      <c r="G27" s="13">
        <v>70</v>
      </c>
      <c r="H27" s="10">
        <v>56</v>
      </c>
      <c r="I27" s="10">
        <v>1</v>
      </c>
      <c r="J27" s="10">
        <v>30</v>
      </c>
      <c r="K27" s="12">
        <v>4</v>
      </c>
    </row>
    <row r="28" spans="1:11" ht="15.2" customHeight="1">
      <c r="A28" s="9" t="s">
        <v>37</v>
      </c>
      <c r="B28" s="10">
        <v>0</v>
      </c>
      <c r="C28" s="10">
        <v>3</v>
      </c>
      <c r="D28" s="10">
        <v>1</v>
      </c>
      <c r="E28" s="10">
        <v>8</v>
      </c>
      <c r="F28" s="10">
        <v>0</v>
      </c>
      <c r="G28" s="13">
        <v>13</v>
      </c>
      <c r="H28" s="10">
        <v>13</v>
      </c>
      <c r="I28" s="10">
        <v>0</v>
      </c>
      <c r="J28" s="10">
        <v>0</v>
      </c>
      <c r="K28" s="12">
        <v>0</v>
      </c>
    </row>
    <row r="29" spans="1:11" ht="15.2" customHeight="1">
      <c r="A29" s="14" t="s">
        <v>38</v>
      </c>
      <c r="B29" s="15">
        <v>42</v>
      </c>
      <c r="C29" s="15">
        <v>382</v>
      </c>
      <c r="D29" s="15">
        <v>54</v>
      </c>
      <c r="E29" s="15">
        <v>353</v>
      </c>
      <c r="F29" s="15">
        <v>64</v>
      </c>
      <c r="G29" s="16">
        <v>629</v>
      </c>
      <c r="H29" s="15">
        <v>835</v>
      </c>
      <c r="I29" s="15">
        <v>25</v>
      </c>
      <c r="J29" s="15">
        <v>395</v>
      </c>
      <c r="K29" s="17">
        <v>91</v>
      </c>
    </row>
    <row r="30" spans="1:11" ht="11.45" customHeight="1">
      <c r="A30" s="18" t="s">
        <v>39</v>
      </c>
    </row>
    <row r="31" spans="1:11" ht="11.45" customHeight="1">
      <c r="A31" s="18" t="s">
        <v>41</v>
      </c>
    </row>
  </sheetData>
  <mergeCells count="1">
    <mergeCell ref="A3:K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9" workbookViewId="0">
      <selection activeCell="C29" sqref="C4:C29"/>
    </sheetView>
  </sheetViews>
  <sheetFormatPr defaultRowHeight="12.75"/>
  <cols>
    <col min="1" max="1" width="33.83203125" customWidth="1"/>
    <col min="2" max="3" width="11.5" customWidth="1"/>
    <col min="4" max="4" width="10.5" customWidth="1"/>
    <col min="5" max="5" width="11.5" customWidth="1"/>
    <col min="6" max="6" width="15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11" ht="17.25" customHeight="1">
      <c r="A1" s="1" t="s">
        <v>0</v>
      </c>
    </row>
    <row r="2" spans="1:11" ht="17.25" customHeight="1">
      <c r="A2" s="1" t="s">
        <v>1</v>
      </c>
    </row>
    <row r="3" spans="1:11" ht="17.45" customHeight="1">
      <c r="A3" s="19" t="s">
        <v>44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30" customHeight="1">
      <c r="A4" s="2" t="s">
        <v>3</v>
      </c>
      <c r="B4" s="3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3" t="s">
        <v>9</v>
      </c>
      <c r="H4" s="4" t="s">
        <v>10</v>
      </c>
      <c r="I4" s="4" t="s">
        <v>11</v>
      </c>
      <c r="J4" s="4" t="s">
        <v>12</v>
      </c>
      <c r="K4" s="3" t="s">
        <v>13</v>
      </c>
    </row>
    <row r="5" spans="1:11" ht="14.85" customHeight="1">
      <c r="A5" s="5" t="s">
        <v>14</v>
      </c>
      <c r="B5" s="6">
        <v>2</v>
      </c>
      <c r="C5" s="6">
        <v>3</v>
      </c>
      <c r="D5" s="6">
        <v>0</v>
      </c>
      <c r="E5" s="6">
        <v>21</v>
      </c>
      <c r="F5" s="6">
        <v>1</v>
      </c>
      <c r="G5" s="6">
        <v>7</v>
      </c>
      <c r="H5" s="6">
        <v>4</v>
      </c>
      <c r="I5" s="6">
        <v>0</v>
      </c>
      <c r="J5" s="6">
        <v>4</v>
      </c>
      <c r="K5" s="6">
        <v>0</v>
      </c>
    </row>
    <row r="6" spans="1:11" ht="15.2" customHeight="1">
      <c r="A6" s="9" t="s">
        <v>15</v>
      </c>
      <c r="B6" s="10">
        <v>15</v>
      </c>
      <c r="C6" s="10">
        <v>135</v>
      </c>
      <c r="D6" s="10">
        <v>14</v>
      </c>
      <c r="E6" s="10">
        <v>61</v>
      </c>
      <c r="F6" s="10">
        <v>5</v>
      </c>
      <c r="G6" s="11">
        <v>111</v>
      </c>
      <c r="H6" s="10">
        <v>134</v>
      </c>
      <c r="I6" s="10">
        <v>7</v>
      </c>
      <c r="J6" s="10">
        <v>122</v>
      </c>
      <c r="K6" s="10">
        <v>57</v>
      </c>
    </row>
    <row r="7" spans="1:11" ht="15.2" customHeight="1">
      <c r="A7" s="9" t="s">
        <v>16</v>
      </c>
      <c r="B7" s="10">
        <v>1</v>
      </c>
      <c r="C7" s="10">
        <v>2</v>
      </c>
      <c r="D7" s="10">
        <v>0</v>
      </c>
      <c r="E7" s="10">
        <v>8</v>
      </c>
      <c r="F7" s="10">
        <v>2</v>
      </c>
      <c r="G7" s="13">
        <v>10</v>
      </c>
      <c r="H7" s="10">
        <v>14</v>
      </c>
      <c r="I7" s="10">
        <v>0</v>
      </c>
      <c r="J7" s="10">
        <v>7</v>
      </c>
      <c r="K7" s="10">
        <v>0</v>
      </c>
    </row>
    <row r="8" spans="1:11" ht="15.2" customHeight="1">
      <c r="A8" s="9" t="s">
        <v>17</v>
      </c>
      <c r="B8" s="10">
        <v>4</v>
      </c>
      <c r="C8" s="10">
        <v>7</v>
      </c>
      <c r="D8" s="10">
        <v>1</v>
      </c>
      <c r="E8" s="10">
        <v>19</v>
      </c>
      <c r="F8" s="10">
        <v>0</v>
      </c>
      <c r="G8" s="13">
        <v>25</v>
      </c>
      <c r="H8" s="10">
        <v>54</v>
      </c>
      <c r="I8" s="10">
        <v>1</v>
      </c>
      <c r="J8" s="10">
        <v>14</v>
      </c>
      <c r="K8" s="10">
        <v>2</v>
      </c>
    </row>
    <row r="9" spans="1:11" ht="15.2" customHeight="1">
      <c r="A9" s="9" t="s">
        <v>18</v>
      </c>
      <c r="B9" s="10">
        <v>2</v>
      </c>
      <c r="C9" s="10">
        <v>27</v>
      </c>
      <c r="D9" s="10">
        <v>3</v>
      </c>
      <c r="E9" s="10">
        <v>20</v>
      </c>
      <c r="F9" s="10">
        <v>7</v>
      </c>
      <c r="G9" s="13">
        <v>18</v>
      </c>
      <c r="H9" s="10">
        <v>25</v>
      </c>
      <c r="I9" s="10">
        <v>0</v>
      </c>
      <c r="J9" s="10">
        <v>20</v>
      </c>
      <c r="K9" s="10">
        <v>5</v>
      </c>
    </row>
    <row r="10" spans="1:11" ht="15.2" customHeight="1">
      <c r="A10" s="9" t="s">
        <v>19</v>
      </c>
      <c r="B10" s="10">
        <v>6</v>
      </c>
      <c r="C10" s="10">
        <v>12</v>
      </c>
      <c r="D10" s="10">
        <v>0</v>
      </c>
      <c r="E10" s="10">
        <v>16</v>
      </c>
      <c r="F10" s="10">
        <v>5</v>
      </c>
      <c r="G10" s="13">
        <v>30</v>
      </c>
      <c r="H10" s="10">
        <v>12</v>
      </c>
      <c r="I10" s="10">
        <v>1</v>
      </c>
      <c r="J10" s="10">
        <v>23</v>
      </c>
      <c r="K10" s="10">
        <v>1</v>
      </c>
    </row>
    <row r="11" spans="1:11" ht="15.2" customHeight="1">
      <c r="A11" s="9" t="s">
        <v>20</v>
      </c>
      <c r="B11" s="10">
        <v>3</v>
      </c>
      <c r="C11" s="10">
        <v>8</v>
      </c>
      <c r="D11" s="10">
        <v>2</v>
      </c>
      <c r="E11" s="10">
        <v>10</v>
      </c>
      <c r="F11" s="10">
        <v>1</v>
      </c>
      <c r="G11" s="13">
        <v>18</v>
      </c>
      <c r="H11" s="10">
        <v>42</v>
      </c>
      <c r="I11" s="10">
        <v>0</v>
      </c>
      <c r="J11" s="10">
        <v>10</v>
      </c>
      <c r="K11" s="10">
        <v>5</v>
      </c>
    </row>
    <row r="12" spans="1:11" ht="15.2" customHeight="1">
      <c r="A12" s="9" t="s">
        <v>21</v>
      </c>
      <c r="B12" s="10">
        <v>0</v>
      </c>
      <c r="C12" s="10">
        <v>2</v>
      </c>
      <c r="D12" s="10">
        <v>0</v>
      </c>
      <c r="E12" s="10">
        <v>7</v>
      </c>
      <c r="F12" s="10">
        <v>0</v>
      </c>
      <c r="G12" s="10">
        <v>6</v>
      </c>
      <c r="H12" s="10">
        <v>2</v>
      </c>
      <c r="I12" s="10">
        <v>0</v>
      </c>
      <c r="J12" s="10">
        <v>5</v>
      </c>
      <c r="K12" s="10">
        <v>0</v>
      </c>
    </row>
    <row r="13" spans="1:11" ht="15.2" customHeight="1">
      <c r="A13" s="9" t="s">
        <v>22</v>
      </c>
      <c r="B13" s="10">
        <v>2</v>
      </c>
      <c r="C13" s="10">
        <v>4</v>
      </c>
      <c r="D13" s="10">
        <v>0</v>
      </c>
      <c r="E13" s="10">
        <v>3</v>
      </c>
      <c r="F13" s="10">
        <v>0</v>
      </c>
      <c r="G13" s="13">
        <v>10</v>
      </c>
      <c r="H13" s="10">
        <v>15</v>
      </c>
      <c r="I13" s="10">
        <v>0</v>
      </c>
      <c r="J13" s="10">
        <v>8</v>
      </c>
      <c r="K13" s="10">
        <v>1</v>
      </c>
    </row>
    <row r="14" spans="1:11" ht="15.2" customHeight="1">
      <c r="A14" s="9" t="s">
        <v>23</v>
      </c>
      <c r="B14" s="10">
        <v>3</v>
      </c>
      <c r="C14" s="10">
        <v>11</v>
      </c>
      <c r="D14" s="10">
        <v>0</v>
      </c>
      <c r="E14" s="10">
        <v>20</v>
      </c>
      <c r="F14" s="10">
        <v>3</v>
      </c>
      <c r="G14" s="13">
        <v>27</v>
      </c>
      <c r="H14" s="10">
        <v>46</v>
      </c>
      <c r="I14" s="10">
        <v>1</v>
      </c>
      <c r="J14" s="10">
        <v>10</v>
      </c>
      <c r="K14" s="10">
        <v>1</v>
      </c>
    </row>
    <row r="15" spans="1:11" ht="15.2" customHeight="1">
      <c r="A15" s="9" t="s">
        <v>24</v>
      </c>
      <c r="B15" s="10">
        <v>4</v>
      </c>
      <c r="C15" s="10">
        <v>8</v>
      </c>
      <c r="D15" s="10">
        <v>2</v>
      </c>
      <c r="E15" s="10">
        <v>12</v>
      </c>
      <c r="F15" s="10">
        <v>2</v>
      </c>
      <c r="G15" s="13">
        <v>18</v>
      </c>
      <c r="H15" s="10">
        <v>14</v>
      </c>
      <c r="I15" s="10">
        <v>0</v>
      </c>
      <c r="J15" s="10">
        <v>3</v>
      </c>
      <c r="K15" s="10">
        <v>0</v>
      </c>
    </row>
    <row r="16" spans="1:11" ht="15.2" customHeight="1">
      <c r="A16" s="9" t="s">
        <v>25</v>
      </c>
      <c r="B16" s="10">
        <v>2</v>
      </c>
      <c r="C16" s="10">
        <v>15</v>
      </c>
      <c r="D16" s="10">
        <v>1</v>
      </c>
      <c r="E16" s="10">
        <v>19</v>
      </c>
      <c r="F16" s="10">
        <v>3</v>
      </c>
      <c r="G16" s="13">
        <v>26</v>
      </c>
      <c r="H16" s="10">
        <v>40</v>
      </c>
      <c r="I16" s="10">
        <v>1</v>
      </c>
      <c r="J16" s="10">
        <v>19</v>
      </c>
      <c r="K16" s="10">
        <v>3</v>
      </c>
    </row>
    <row r="17" spans="1:11" ht="15.2" customHeight="1">
      <c r="A17" s="9" t="s">
        <v>26</v>
      </c>
      <c r="B17" s="10">
        <v>1</v>
      </c>
      <c r="C17" s="10">
        <v>1</v>
      </c>
      <c r="D17" s="10">
        <v>0</v>
      </c>
      <c r="E17" s="10">
        <v>1</v>
      </c>
      <c r="F17" s="10">
        <v>0</v>
      </c>
      <c r="G17" s="10">
        <v>0</v>
      </c>
      <c r="H17" s="10">
        <v>1</v>
      </c>
      <c r="I17" s="10">
        <v>0</v>
      </c>
      <c r="J17" s="10">
        <v>3</v>
      </c>
      <c r="K17" s="10">
        <v>0</v>
      </c>
    </row>
    <row r="18" spans="1:11" ht="15.2" customHeight="1">
      <c r="A18" s="9" t="s">
        <v>27</v>
      </c>
      <c r="B18" s="10">
        <v>0</v>
      </c>
      <c r="C18" s="10">
        <v>1</v>
      </c>
      <c r="D18" s="10">
        <v>0</v>
      </c>
      <c r="E18" s="10">
        <v>6</v>
      </c>
      <c r="F18" s="10">
        <v>0</v>
      </c>
      <c r="G18" s="10">
        <v>2</v>
      </c>
      <c r="H18" s="10">
        <v>8</v>
      </c>
      <c r="I18" s="10">
        <v>0</v>
      </c>
      <c r="J18" s="10">
        <v>3</v>
      </c>
      <c r="K18" s="10">
        <v>0</v>
      </c>
    </row>
    <row r="19" spans="1:11" ht="15.2" customHeight="1">
      <c r="A19" s="9" t="s">
        <v>28</v>
      </c>
      <c r="B19" s="10">
        <v>6</v>
      </c>
      <c r="C19" s="10">
        <v>17</v>
      </c>
      <c r="D19" s="10">
        <v>4</v>
      </c>
      <c r="E19" s="10">
        <v>7</v>
      </c>
      <c r="F19" s="10">
        <v>2</v>
      </c>
      <c r="G19" s="13">
        <v>25</v>
      </c>
      <c r="H19" s="10">
        <v>62</v>
      </c>
      <c r="I19" s="10">
        <v>1</v>
      </c>
      <c r="J19" s="10">
        <v>19</v>
      </c>
      <c r="K19" s="10">
        <v>4</v>
      </c>
    </row>
    <row r="20" spans="1:11" ht="15.2" customHeight="1">
      <c r="A20" s="9" t="s">
        <v>29</v>
      </c>
      <c r="B20" s="10">
        <v>1</v>
      </c>
      <c r="C20" s="10">
        <v>2</v>
      </c>
      <c r="D20" s="10">
        <v>0</v>
      </c>
      <c r="E20" s="10">
        <v>10</v>
      </c>
      <c r="F20" s="10">
        <v>2</v>
      </c>
      <c r="G20" s="10">
        <v>9</v>
      </c>
      <c r="H20" s="10">
        <v>16</v>
      </c>
      <c r="I20" s="10">
        <v>0</v>
      </c>
      <c r="J20" s="10">
        <v>11</v>
      </c>
      <c r="K20" s="10">
        <v>1</v>
      </c>
    </row>
    <row r="21" spans="1:11" ht="15.2" customHeight="1">
      <c r="A21" s="9" t="s">
        <v>30</v>
      </c>
      <c r="B21" s="10">
        <v>1</v>
      </c>
      <c r="C21" s="10">
        <v>1</v>
      </c>
      <c r="D21" s="10">
        <v>0</v>
      </c>
      <c r="E21" s="10">
        <v>12</v>
      </c>
      <c r="F21" s="10">
        <v>1</v>
      </c>
      <c r="G21" s="10">
        <v>5</v>
      </c>
      <c r="H21" s="10">
        <v>2</v>
      </c>
      <c r="I21" s="10">
        <v>3</v>
      </c>
      <c r="J21" s="10">
        <v>1</v>
      </c>
      <c r="K21" s="10">
        <v>0</v>
      </c>
    </row>
    <row r="22" spans="1:11" ht="15.2" customHeight="1">
      <c r="A22" s="9" t="s">
        <v>31</v>
      </c>
      <c r="B22" s="10">
        <v>1</v>
      </c>
      <c r="C22" s="10">
        <v>5</v>
      </c>
      <c r="D22" s="10">
        <v>0</v>
      </c>
      <c r="E22" s="10">
        <v>3</v>
      </c>
      <c r="F22" s="10">
        <v>0</v>
      </c>
      <c r="G22" s="10">
        <v>6</v>
      </c>
      <c r="H22" s="10">
        <v>13</v>
      </c>
      <c r="I22" s="10">
        <v>0</v>
      </c>
      <c r="J22" s="10">
        <v>3</v>
      </c>
      <c r="K22" s="10">
        <v>0</v>
      </c>
    </row>
    <row r="23" spans="1:11" ht="15.2" customHeight="1">
      <c r="A23" s="9" t="s">
        <v>32</v>
      </c>
      <c r="B23" s="10">
        <v>0</v>
      </c>
      <c r="C23" s="10">
        <v>1</v>
      </c>
      <c r="D23" s="10">
        <v>0</v>
      </c>
      <c r="E23" s="10">
        <v>1</v>
      </c>
      <c r="F23" s="10">
        <v>0</v>
      </c>
      <c r="G23" s="10">
        <v>0</v>
      </c>
      <c r="H23" s="10">
        <v>0</v>
      </c>
      <c r="I23" s="10">
        <v>0</v>
      </c>
      <c r="J23" s="10">
        <v>4</v>
      </c>
      <c r="K23" s="10">
        <v>0</v>
      </c>
    </row>
    <row r="24" spans="1:11" ht="15.2" customHeight="1">
      <c r="A24" s="9" t="s">
        <v>33</v>
      </c>
      <c r="B24" s="10">
        <v>1</v>
      </c>
      <c r="C24" s="10">
        <v>66</v>
      </c>
      <c r="D24" s="10">
        <v>11</v>
      </c>
      <c r="E24" s="10">
        <v>21</v>
      </c>
      <c r="F24" s="10">
        <v>8</v>
      </c>
      <c r="G24" s="13">
        <v>21</v>
      </c>
      <c r="H24" s="10">
        <v>40</v>
      </c>
      <c r="I24" s="10">
        <v>7</v>
      </c>
      <c r="J24" s="10">
        <v>35</v>
      </c>
      <c r="K24" s="10">
        <v>14</v>
      </c>
    </row>
    <row r="25" spans="1:11" ht="15.2" customHeight="1">
      <c r="A25" s="9" t="s">
        <v>34</v>
      </c>
      <c r="B25" s="10">
        <v>2</v>
      </c>
      <c r="C25" s="10">
        <v>6</v>
      </c>
      <c r="D25" s="10">
        <v>0</v>
      </c>
      <c r="E25" s="10">
        <v>7</v>
      </c>
      <c r="F25" s="10">
        <v>3</v>
      </c>
      <c r="G25" s="13">
        <v>15</v>
      </c>
      <c r="H25" s="10">
        <v>13</v>
      </c>
      <c r="I25" s="10">
        <v>0</v>
      </c>
      <c r="J25" s="10">
        <v>16</v>
      </c>
      <c r="K25" s="10">
        <v>1</v>
      </c>
    </row>
    <row r="26" spans="1:11" ht="15.2" customHeight="1">
      <c r="A26" s="9" t="s">
        <v>35</v>
      </c>
      <c r="B26" s="10">
        <v>0</v>
      </c>
      <c r="C26" s="10">
        <v>3</v>
      </c>
      <c r="D26" s="10">
        <v>0</v>
      </c>
      <c r="E26" s="10">
        <v>6</v>
      </c>
      <c r="F26" s="10">
        <v>2</v>
      </c>
      <c r="G26" s="13">
        <v>17</v>
      </c>
      <c r="H26" s="10">
        <v>11</v>
      </c>
      <c r="I26" s="10">
        <v>1</v>
      </c>
      <c r="J26" s="10">
        <v>7</v>
      </c>
      <c r="K26" s="10">
        <v>0</v>
      </c>
    </row>
    <row r="27" spans="1:11" ht="15.2" customHeight="1">
      <c r="A27" s="9" t="s">
        <v>36</v>
      </c>
      <c r="B27" s="10">
        <v>3</v>
      </c>
      <c r="C27" s="10">
        <v>37</v>
      </c>
      <c r="D27" s="10">
        <v>6</v>
      </c>
      <c r="E27" s="10">
        <v>14</v>
      </c>
      <c r="F27" s="10">
        <v>6</v>
      </c>
      <c r="G27" s="13">
        <v>45</v>
      </c>
      <c r="H27" s="10">
        <v>61</v>
      </c>
      <c r="I27" s="10">
        <v>1</v>
      </c>
      <c r="J27" s="10">
        <v>23</v>
      </c>
      <c r="K27" s="10">
        <v>5</v>
      </c>
    </row>
    <row r="28" spans="1:11" ht="15.2" customHeight="1">
      <c r="A28" s="9" t="s">
        <v>37</v>
      </c>
      <c r="B28" s="10">
        <v>0</v>
      </c>
      <c r="C28" s="10">
        <v>2</v>
      </c>
      <c r="D28" s="10">
        <v>1</v>
      </c>
      <c r="E28" s="10">
        <v>5</v>
      </c>
      <c r="F28" s="10">
        <v>1</v>
      </c>
      <c r="G28" s="13">
        <v>12</v>
      </c>
      <c r="H28" s="10">
        <v>5</v>
      </c>
      <c r="I28" s="10">
        <v>0</v>
      </c>
      <c r="J28" s="10">
        <v>7</v>
      </c>
      <c r="K28" s="10">
        <v>0</v>
      </c>
    </row>
    <row r="29" spans="1:11" ht="15.2" customHeight="1">
      <c r="A29" s="14" t="s">
        <v>38</v>
      </c>
      <c r="B29" s="15">
        <v>60</v>
      </c>
      <c r="C29" s="15">
        <v>376</v>
      </c>
      <c r="D29" s="15">
        <v>45</v>
      </c>
      <c r="E29" s="15">
        <v>309</v>
      </c>
      <c r="F29" s="15">
        <v>54</v>
      </c>
      <c r="G29" s="16">
        <v>463</v>
      </c>
      <c r="H29" s="15">
        <v>634</v>
      </c>
      <c r="I29" s="15">
        <v>24</v>
      </c>
      <c r="J29" s="15">
        <v>377</v>
      </c>
      <c r="K29" s="15">
        <v>100</v>
      </c>
    </row>
    <row r="30" spans="1:11" ht="11.45" customHeight="1">
      <c r="A30" s="18" t="s">
        <v>39</v>
      </c>
    </row>
    <row r="31" spans="1:11" ht="11.45" customHeight="1">
      <c r="A31" s="18" t="s">
        <v>43</v>
      </c>
    </row>
  </sheetData>
  <mergeCells count="1">
    <mergeCell ref="A3:K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7" workbookViewId="0">
      <selection activeCell="C4" sqref="C4:C29"/>
    </sheetView>
  </sheetViews>
  <sheetFormatPr defaultRowHeight="12.75"/>
  <cols>
    <col min="1" max="1" width="33.83203125" customWidth="1"/>
    <col min="2" max="3" width="11.5" customWidth="1"/>
    <col min="4" max="4" width="10.5" customWidth="1"/>
    <col min="5" max="5" width="11.5" customWidth="1"/>
    <col min="6" max="6" width="15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11" ht="17.25" customHeight="1">
      <c r="A1" s="1" t="s">
        <v>0</v>
      </c>
    </row>
    <row r="2" spans="1:11" ht="17.25" customHeight="1">
      <c r="A2" s="1" t="s">
        <v>1</v>
      </c>
    </row>
    <row r="3" spans="1:11" ht="17.45" customHeight="1">
      <c r="A3" s="19" t="s">
        <v>46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30" customHeight="1">
      <c r="A4" s="2" t="s">
        <v>3</v>
      </c>
      <c r="B4" s="3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3" t="s">
        <v>9</v>
      </c>
      <c r="H4" s="4" t="s">
        <v>10</v>
      </c>
      <c r="I4" s="4" t="s">
        <v>11</v>
      </c>
      <c r="J4" s="4" t="s">
        <v>12</v>
      </c>
      <c r="K4" s="3" t="s">
        <v>13</v>
      </c>
    </row>
    <row r="5" spans="1:11" ht="14.85" customHeight="1">
      <c r="A5" s="5" t="s">
        <v>14</v>
      </c>
      <c r="B5" s="6">
        <v>0</v>
      </c>
      <c r="C5" s="6">
        <v>3</v>
      </c>
      <c r="D5" s="6">
        <v>0</v>
      </c>
      <c r="E5" s="6">
        <v>6</v>
      </c>
      <c r="F5" s="6">
        <v>0</v>
      </c>
      <c r="G5" s="6">
        <v>7</v>
      </c>
      <c r="H5" s="6">
        <v>2</v>
      </c>
      <c r="I5" s="6">
        <v>0</v>
      </c>
      <c r="J5" s="6">
        <v>2</v>
      </c>
      <c r="K5" s="6">
        <v>0</v>
      </c>
    </row>
    <row r="6" spans="1:11" ht="15.2" customHeight="1">
      <c r="A6" s="9" t="s">
        <v>15</v>
      </c>
      <c r="B6" s="10">
        <v>11</v>
      </c>
      <c r="C6" s="10">
        <v>130</v>
      </c>
      <c r="D6" s="10">
        <v>16</v>
      </c>
      <c r="E6" s="10">
        <v>86</v>
      </c>
      <c r="F6" s="10">
        <v>3</v>
      </c>
      <c r="G6" s="11">
        <v>104</v>
      </c>
      <c r="H6" s="10">
        <v>108</v>
      </c>
      <c r="I6" s="10">
        <v>9</v>
      </c>
      <c r="J6" s="10">
        <v>120</v>
      </c>
      <c r="K6" s="10">
        <v>64</v>
      </c>
    </row>
    <row r="7" spans="1:11" ht="15.2" customHeight="1">
      <c r="A7" s="9" t="s">
        <v>16</v>
      </c>
      <c r="B7" s="10">
        <v>0</v>
      </c>
      <c r="C7" s="10">
        <v>2</v>
      </c>
      <c r="D7" s="10">
        <v>0</v>
      </c>
      <c r="E7" s="10">
        <v>8</v>
      </c>
      <c r="F7" s="10">
        <v>0</v>
      </c>
      <c r="G7" s="13">
        <v>10</v>
      </c>
      <c r="H7" s="10">
        <v>7</v>
      </c>
      <c r="I7" s="10">
        <v>0</v>
      </c>
      <c r="J7" s="10">
        <v>8</v>
      </c>
      <c r="K7" s="10">
        <v>0</v>
      </c>
    </row>
    <row r="8" spans="1:11" ht="15.2" customHeight="1">
      <c r="A8" s="9" t="s">
        <v>17</v>
      </c>
      <c r="B8" s="10">
        <v>0</v>
      </c>
      <c r="C8" s="10">
        <v>9</v>
      </c>
      <c r="D8" s="10">
        <v>1</v>
      </c>
      <c r="E8" s="10">
        <v>28</v>
      </c>
      <c r="F8" s="10">
        <v>6</v>
      </c>
      <c r="G8" s="13">
        <v>36</v>
      </c>
      <c r="H8" s="10">
        <v>44</v>
      </c>
      <c r="I8" s="10">
        <v>2</v>
      </c>
      <c r="J8" s="10">
        <v>13</v>
      </c>
      <c r="K8" s="10">
        <v>1</v>
      </c>
    </row>
    <row r="9" spans="1:11" ht="15.2" customHeight="1">
      <c r="A9" s="9" t="s">
        <v>18</v>
      </c>
      <c r="B9" s="10">
        <v>1</v>
      </c>
      <c r="C9" s="10">
        <v>22</v>
      </c>
      <c r="D9" s="10">
        <v>3</v>
      </c>
      <c r="E9" s="10">
        <v>21</v>
      </c>
      <c r="F9" s="10">
        <v>4</v>
      </c>
      <c r="G9" s="13">
        <v>31</v>
      </c>
      <c r="H9" s="10">
        <v>30</v>
      </c>
      <c r="I9" s="10">
        <v>2</v>
      </c>
      <c r="J9" s="10">
        <v>20</v>
      </c>
      <c r="K9" s="10">
        <v>7</v>
      </c>
    </row>
    <row r="10" spans="1:11" ht="15.2" customHeight="1">
      <c r="A10" s="9" t="s">
        <v>19</v>
      </c>
      <c r="B10" s="10">
        <v>4</v>
      </c>
      <c r="C10" s="10">
        <v>13</v>
      </c>
      <c r="D10" s="10">
        <v>1</v>
      </c>
      <c r="E10" s="10">
        <v>6</v>
      </c>
      <c r="F10" s="10">
        <v>3</v>
      </c>
      <c r="G10" s="13">
        <v>46</v>
      </c>
      <c r="H10" s="10">
        <v>22</v>
      </c>
      <c r="I10" s="10">
        <v>0</v>
      </c>
      <c r="J10" s="10">
        <v>17</v>
      </c>
      <c r="K10" s="10">
        <v>2</v>
      </c>
    </row>
    <row r="11" spans="1:11" ht="15.2" customHeight="1">
      <c r="A11" s="9" t="s">
        <v>20</v>
      </c>
      <c r="B11" s="10">
        <v>2</v>
      </c>
      <c r="C11" s="10">
        <v>17</v>
      </c>
      <c r="D11" s="10">
        <v>1</v>
      </c>
      <c r="E11" s="10">
        <v>16</v>
      </c>
      <c r="F11" s="10">
        <v>3</v>
      </c>
      <c r="G11" s="13">
        <v>39</v>
      </c>
      <c r="H11" s="10">
        <v>30</v>
      </c>
      <c r="I11" s="10">
        <v>1</v>
      </c>
      <c r="J11" s="10">
        <v>16</v>
      </c>
      <c r="K11" s="10">
        <v>4</v>
      </c>
    </row>
    <row r="12" spans="1:11" ht="15.2" customHeight="1">
      <c r="A12" s="9" t="s">
        <v>21</v>
      </c>
      <c r="B12" s="10">
        <v>0</v>
      </c>
      <c r="C12" s="10">
        <v>4</v>
      </c>
      <c r="D12" s="10">
        <v>1</v>
      </c>
      <c r="E12" s="10">
        <v>7</v>
      </c>
      <c r="F12" s="10">
        <v>0</v>
      </c>
      <c r="G12" s="13">
        <v>13</v>
      </c>
      <c r="H12" s="10">
        <v>7</v>
      </c>
      <c r="I12" s="10">
        <v>1</v>
      </c>
      <c r="J12" s="10">
        <v>4</v>
      </c>
      <c r="K12" s="10">
        <v>0</v>
      </c>
    </row>
    <row r="13" spans="1:11" ht="15.2" customHeight="1">
      <c r="A13" s="9" t="s">
        <v>22</v>
      </c>
      <c r="B13" s="10">
        <v>3</v>
      </c>
      <c r="C13" s="10">
        <v>7</v>
      </c>
      <c r="D13" s="10">
        <v>1</v>
      </c>
      <c r="E13" s="10">
        <v>5</v>
      </c>
      <c r="F13" s="10">
        <v>1</v>
      </c>
      <c r="G13" s="10">
        <v>9</v>
      </c>
      <c r="H13" s="10">
        <v>3</v>
      </c>
      <c r="I13" s="10">
        <v>0</v>
      </c>
      <c r="J13" s="10">
        <v>7</v>
      </c>
      <c r="K13" s="10">
        <v>1</v>
      </c>
    </row>
    <row r="14" spans="1:11" ht="15.2" customHeight="1">
      <c r="A14" s="9" t="s">
        <v>23</v>
      </c>
      <c r="B14" s="10">
        <v>1</v>
      </c>
      <c r="C14" s="10">
        <v>9</v>
      </c>
      <c r="D14" s="10">
        <v>0</v>
      </c>
      <c r="E14" s="10">
        <v>26</v>
      </c>
      <c r="F14" s="10">
        <v>3</v>
      </c>
      <c r="G14" s="13">
        <v>29</v>
      </c>
      <c r="H14" s="10">
        <v>42</v>
      </c>
      <c r="I14" s="10">
        <v>0</v>
      </c>
      <c r="J14" s="10">
        <v>13</v>
      </c>
      <c r="K14" s="10">
        <v>4</v>
      </c>
    </row>
    <row r="15" spans="1:11" ht="15.2" customHeight="1">
      <c r="A15" s="9" t="s">
        <v>24</v>
      </c>
      <c r="B15" s="10">
        <v>1</v>
      </c>
      <c r="C15" s="10">
        <v>4</v>
      </c>
      <c r="D15" s="10">
        <v>0</v>
      </c>
      <c r="E15" s="10">
        <v>12</v>
      </c>
      <c r="F15" s="10">
        <v>2</v>
      </c>
      <c r="G15" s="10">
        <v>8</v>
      </c>
      <c r="H15" s="10">
        <v>8</v>
      </c>
      <c r="I15" s="10">
        <v>0</v>
      </c>
      <c r="J15" s="10">
        <v>6</v>
      </c>
      <c r="K15" s="10">
        <v>1</v>
      </c>
    </row>
    <row r="16" spans="1:11" ht="15.2" customHeight="1">
      <c r="A16" s="9" t="s">
        <v>25</v>
      </c>
      <c r="B16" s="10">
        <v>0</v>
      </c>
      <c r="C16" s="10">
        <v>18</v>
      </c>
      <c r="D16" s="10">
        <v>2</v>
      </c>
      <c r="E16" s="10">
        <v>32</v>
      </c>
      <c r="F16" s="10">
        <v>3</v>
      </c>
      <c r="G16" s="13">
        <v>34</v>
      </c>
      <c r="H16" s="10">
        <v>60</v>
      </c>
      <c r="I16" s="10">
        <v>6</v>
      </c>
      <c r="J16" s="10">
        <v>30</v>
      </c>
      <c r="K16" s="10">
        <v>8</v>
      </c>
    </row>
    <row r="17" spans="1:11" ht="15.2" customHeight="1">
      <c r="A17" s="9" t="s">
        <v>26</v>
      </c>
      <c r="B17" s="10">
        <v>0</v>
      </c>
      <c r="C17" s="10">
        <v>1</v>
      </c>
      <c r="D17" s="10">
        <v>0</v>
      </c>
      <c r="E17" s="10">
        <v>2</v>
      </c>
      <c r="F17" s="10">
        <v>0</v>
      </c>
      <c r="G17" s="10">
        <v>1</v>
      </c>
      <c r="H17" s="10">
        <v>1</v>
      </c>
      <c r="I17" s="10">
        <v>0</v>
      </c>
      <c r="J17" s="10">
        <v>0</v>
      </c>
      <c r="K17" s="10">
        <v>1</v>
      </c>
    </row>
    <row r="18" spans="1:11" ht="15.2" customHeight="1">
      <c r="A18" s="9" t="s">
        <v>27</v>
      </c>
      <c r="B18" s="10">
        <v>0</v>
      </c>
      <c r="C18" s="10">
        <v>1</v>
      </c>
      <c r="D18" s="10">
        <v>0</v>
      </c>
      <c r="E18" s="10">
        <v>3</v>
      </c>
      <c r="F18" s="10">
        <v>1</v>
      </c>
      <c r="G18" s="10">
        <v>5</v>
      </c>
      <c r="H18" s="10">
        <v>8</v>
      </c>
      <c r="I18" s="10">
        <v>0</v>
      </c>
      <c r="J18" s="10">
        <v>6</v>
      </c>
      <c r="K18" s="10">
        <v>0</v>
      </c>
    </row>
    <row r="19" spans="1:11" ht="15.2" customHeight="1">
      <c r="A19" s="9" t="s">
        <v>28</v>
      </c>
      <c r="B19" s="10">
        <v>1</v>
      </c>
      <c r="C19" s="10">
        <v>13</v>
      </c>
      <c r="D19" s="10">
        <v>0</v>
      </c>
      <c r="E19" s="10">
        <v>14</v>
      </c>
      <c r="F19" s="10">
        <v>1</v>
      </c>
      <c r="G19" s="13">
        <v>36</v>
      </c>
      <c r="H19" s="10">
        <v>42</v>
      </c>
      <c r="I19" s="10">
        <v>1</v>
      </c>
      <c r="J19" s="10">
        <v>20</v>
      </c>
      <c r="K19" s="10">
        <v>3</v>
      </c>
    </row>
    <row r="20" spans="1:11" ht="15.2" customHeight="1">
      <c r="A20" s="9" t="s">
        <v>29</v>
      </c>
      <c r="B20" s="10">
        <v>1</v>
      </c>
      <c r="C20" s="10">
        <v>4</v>
      </c>
      <c r="D20" s="10">
        <v>1</v>
      </c>
      <c r="E20" s="10">
        <v>16</v>
      </c>
      <c r="F20" s="10">
        <v>0</v>
      </c>
      <c r="G20" s="13">
        <v>10</v>
      </c>
      <c r="H20" s="10">
        <v>9</v>
      </c>
      <c r="I20" s="10">
        <v>0</v>
      </c>
      <c r="J20" s="10">
        <v>7</v>
      </c>
      <c r="K20" s="10">
        <v>1</v>
      </c>
    </row>
    <row r="21" spans="1:11" ht="15.2" customHeight="1">
      <c r="A21" s="9" t="s">
        <v>30</v>
      </c>
      <c r="B21" s="10">
        <v>0</v>
      </c>
      <c r="C21" s="10">
        <v>0</v>
      </c>
      <c r="D21" s="10">
        <v>0</v>
      </c>
      <c r="E21" s="10">
        <v>10</v>
      </c>
      <c r="F21" s="10">
        <v>0</v>
      </c>
      <c r="G21" s="10">
        <v>8</v>
      </c>
      <c r="H21" s="10">
        <v>5</v>
      </c>
      <c r="I21" s="10">
        <v>1</v>
      </c>
      <c r="J21" s="10">
        <v>4</v>
      </c>
      <c r="K21" s="10">
        <v>0</v>
      </c>
    </row>
    <row r="22" spans="1:11" ht="15.2" customHeight="1">
      <c r="A22" s="9" t="s">
        <v>31</v>
      </c>
      <c r="B22" s="10">
        <v>0</v>
      </c>
      <c r="C22" s="10">
        <v>3</v>
      </c>
      <c r="D22" s="10">
        <v>0</v>
      </c>
      <c r="E22" s="10">
        <v>6</v>
      </c>
      <c r="F22" s="10">
        <v>0</v>
      </c>
      <c r="G22" s="10">
        <v>9</v>
      </c>
      <c r="H22" s="10">
        <v>15</v>
      </c>
      <c r="I22" s="10">
        <v>1</v>
      </c>
      <c r="J22" s="10">
        <v>6</v>
      </c>
      <c r="K22" s="10">
        <v>1</v>
      </c>
    </row>
    <row r="23" spans="1:11" ht="15.2" customHeight="1">
      <c r="A23" s="9" t="s">
        <v>32</v>
      </c>
      <c r="B23" s="10">
        <v>0</v>
      </c>
      <c r="C23" s="10">
        <v>2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1</v>
      </c>
      <c r="K23" s="10">
        <v>0</v>
      </c>
    </row>
    <row r="24" spans="1:11" ht="15.2" customHeight="1">
      <c r="A24" s="9" t="s">
        <v>33</v>
      </c>
      <c r="B24" s="10">
        <v>4</v>
      </c>
      <c r="C24" s="10">
        <v>74</v>
      </c>
      <c r="D24" s="10">
        <v>8</v>
      </c>
      <c r="E24" s="10">
        <v>15</v>
      </c>
      <c r="F24" s="10">
        <v>3</v>
      </c>
      <c r="G24" s="13">
        <v>22</v>
      </c>
      <c r="H24" s="10">
        <v>40</v>
      </c>
      <c r="I24" s="10">
        <v>10</v>
      </c>
      <c r="J24" s="10">
        <v>42</v>
      </c>
      <c r="K24" s="10">
        <v>27</v>
      </c>
    </row>
    <row r="25" spans="1:11" ht="15.2" customHeight="1">
      <c r="A25" s="9" t="s">
        <v>34</v>
      </c>
      <c r="B25" s="10">
        <v>1</v>
      </c>
      <c r="C25" s="10">
        <v>11</v>
      </c>
      <c r="D25" s="10">
        <v>1</v>
      </c>
      <c r="E25" s="10">
        <v>5</v>
      </c>
      <c r="F25" s="10">
        <v>1</v>
      </c>
      <c r="G25" s="13">
        <v>14</v>
      </c>
      <c r="H25" s="10">
        <v>13</v>
      </c>
      <c r="I25" s="10">
        <v>2</v>
      </c>
      <c r="J25" s="10">
        <v>11</v>
      </c>
      <c r="K25" s="10">
        <v>0</v>
      </c>
    </row>
    <row r="26" spans="1:11" ht="15.2" customHeight="1">
      <c r="A26" s="9" t="s">
        <v>35</v>
      </c>
      <c r="B26" s="10">
        <v>0</v>
      </c>
      <c r="C26" s="10">
        <v>2</v>
      </c>
      <c r="D26" s="10">
        <v>0</v>
      </c>
      <c r="E26" s="10">
        <v>2</v>
      </c>
      <c r="F26" s="10">
        <v>1</v>
      </c>
      <c r="G26" s="13">
        <v>13</v>
      </c>
      <c r="H26" s="10">
        <v>11</v>
      </c>
      <c r="I26" s="10">
        <v>0</v>
      </c>
      <c r="J26" s="10">
        <v>5</v>
      </c>
      <c r="K26" s="10">
        <v>0</v>
      </c>
    </row>
    <row r="27" spans="1:11" ht="15.2" customHeight="1">
      <c r="A27" s="9" t="s">
        <v>36</v>
      </c>
      <c r="B27" s="10">
        <v>3</v>
      </c>
      <c r="C27" s="10">
        <v>43</v>
      </c>
      <c r="D27" s="10">
        <v>3</v>
      </c>
      <c r="E27" s="10">
        <v>26</v>
      </c>
      <c r="F27" s="10">
        <v>7</v>
      </c>
      <c r="G27" s="13">
        <v>42</v>
      </c>
      <c r="H27" s="10">
        <v>36</v>
      </c>
      <c r="I27" s="10">
        <v>3</v>
      </c>
      <c r="J27" s="10">
        <v>36</v>
      </c>
      <c r="K27" s="10">
        <v>7</v>
      </c>
    </row>
    <row r="28" spans="1:11" ht="15.2" customHeight="1">
      <c r="A28" s="9" t="s">
        <v>37</v>
      </c>
      <c r="B28" s="10">
        <v>1</v>
      </c>
      <c r="C28" s="10">
        <v>3</v>
      </c>
      <c r="D28" s="10">
        <v>0</v>
      </c>
      <c r="E28" s="10">
        <v>14</v>
      </c>
      <c r="F28" s="10">
        <v>1</v>
      </c>
      <c r="G28" s="13">
        <v>15</v>
      </c>
      <c r="H28" s="10">
        <v>7</v>
      </c>
      <c r="I28" s="10">
        <v>0</v>
      </c>
      <c r="J28" s="10">
        <v>2</v>
      </c>
      <c r="K28" s="10">
        <v>0</v>
      </c>
    </row>
    <row r="29" spans="1:11" ht="15.2" customHeight="1">
      <c r="A29" s="14" t="s">
        <v>38</v>
      </c>
      <c r="B29" s="15">
        <v>34</v>
      </c>
      <c r="C29" s="15">
        <v>395</v>
      </c>
      <c r="D29" s="15">
        <v>39</v>
      </c>
      <c r="E29" s="15">
        <v>366</v>
      </c>
      <c r="F29" s="15">
        <v>43</v>
      </c>
      <c r="G29" s="16">
        <v>541</v>
      </c>
      <c r="H29" s="15">
        <v>550</v>
      </c>
      <c r="I29" s="15">
        <v>39</v>
      </c>
      <c r="J29" s="15">
        <v>396</v>
      </c>
      <c r="K29" s="15">
        <v>132</v>
      </c>
    </row>
    <row r="30" spans="1:11" ht="11.45" customHeight="1">
      <c r="A30" s="18" t="s">
        <v>39</v>
      </c>
    </row>
    <row r="31" spans="1:11" ht="11.45" customHeight="1">
      <c r="A31" s="18" t="s">
        <v>45</v>
      </c>
    </row>
  </sheetData>
  <mergeCells count="1">
    <mergeCell ref="A3:K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selection activeCell="C4" sqref="C4:C29"/>
    </sheetView>
  </sheetViews>
  <sheetFormatPr defaultRowHeight="12.75"/>
  <cols>
    <col min="1" max="1" width="33.83203125" style="39" customWidth="1"/>
    <col min="2" max="3" width="11.5" style="39" customWidth="1"/>
    <col min="4" max="4" width="10.5" style="39" customWidth="1"/>
    <col min="5" max="5" width="11.5" style="39" customWidth="1"/>
    <col min="6" max="6" width="15.1640625" style="39" customWidth="1"/>
    <col min="7" max="8" width="14" style="39" customWidth="1"/>
    <col min="9" max="9" width="8" style="39" customWidth="1"/>
    <col min="10" max="10" width="11.5" style="39" customWidth="1"/>
    <col min="11" max="11" width="14" style="39" customWidth="1"/>
    <col min="12" max="16384" width="9.33203125" style="39"/>
  </cols>
  <sheetData>
    <row r="1" spans="1:11" ht="17.25" customHeight="1">
      <c r="A1" s="54" t="s">
        <v>0</v>
      </c>
    </row>
    <row r="2" spans="1:11" ht="17.25" customHeight="1">
      <c r="A2" s="54" t="s">
        <v>1</v>
      </c>
    </row>
    <row r="3" spans="1:11" ht="17.45" customHeight="1">
      <c r="A3" s="53" t="s">
        <v>126</v>
      </c>
      <c r="B3" s="53"/>
      <c r="C3" s="53"/>
      <c r="D3" s="53"/>
      <c r="E3" s="53"/>
      <c r="F3" s="53"/>
      <c r="G3" s="53"/>
      <c r="H3" s="53"/>
      <c r="I3" s="53"/>
      <c r="J3" s="53"/>
      <c r="K3" s="53"/>
    </row>
    <row r="4" spans="1:11" ht="30" customHeight="1">
      <c r="A4" s="52" t="s">
        <v>3</v>
      </c>
      <c r="B4" s="49" t="s">
        <v>4</v>
      </c>
      <c r="C4" s="50" t="s">
        <v>5</v>
      </c>
      <c r="D4" s="50" t="s">
        <v>6</v>
      </c>
      <c r="E4" s="51" t="s">
        <v>7</v>
      </c>
      <c r="F4" s="50" t="s">
        <v>8</v>
      </c>
      <c r="G4" s="49" t="s">
        <v>9</v>
      </c>
      <c r="H4" s="50" t="s">
        <v>10</v>
      </c>
      <c r="I4" s="50" t="s">
        <v>11</v>
      </c>
      <c r="J4" s="50" t="s">
        <v>12</v>
      </c>
      <c r="K4" s="49" t="s">
        <v>13</v>
      </c>
    </row>
    <row r="5" spans="1:11" ht="14.85" customHeight="1">
      <c r="A5" s="48" t="s">
        <v>14</v>
      </c>
      <c r="B5" s="47">
        <v>0</v>
      </c>
      <c r="C5" s="47">
        <v>0</v>
      </c>
      <c r="D5" s="47">
        <v>0</v>
      </c>
      <c r="E5" s="47">
        <v>11</v>
      </c>
      <c r="F5" s="47">
        <v>0</v>
      </c>
      <c r="G5" s="47">
        <v>8</v>
      </c>
      <c r="H5" s="47">
        <v>7</v>
      </c>
      <c r="I5" s="47">
        <v>0</v>
      </c>
      <c r="J5" s="47">
        <v>6</v>
      </c>
      <c r="K5" s="47">
        <v>0</v>
      </c>
    </row>
    <row r="6" spans="1:11" ht="15.2" customHeight="1">
      <c r="A6" s="45" t="s">
        <v>15</v>
      </c>
      <c r="B6" s="44">
        <v>7</v>
      </c>
      <c r="C6" s="44">
        <v>111</v>
      </c>
      <c r="D6" s="44">
        <v>22</v>
      </c>
      <c r="E6" s="46">
        <v>129</v>
      </c>
      <c r="F6" s="44">
        <v>6</v>
      </c>
      <c r="G6" s="44">
        <v>183</v>
      </c>
      <c r="H6" s="44">
        <v>132</v>
      </c>
      <c r="I6" s="44">
        <v>17</v>
      </c>
      <c r="J6" s="44">
        <v>155</v>
      </c>
      <c r="K6" s="44">
        <v>30</v>
      </c>
    </row>
    <row r="7" spans="1:11" ht="15.2" customHeight="1">
      <c r="A7" s="45" t="s">
        <v>16</v>
      </c>
      <c r="B7" s="44">
        <v>1</v>
      </c>
      <c r="C7" s="44">
        <v>4</v>
      </c>
      <c r="D7" s="44">
        <v>0</v>
      </c>
      <c r="E7" s="44">
        <v>7</v>
      </c>
      <c r="F7" s="44">
        <v>1</v>
      </c>
      <c r="G7" s="44">
        <v>20</v>
      </c>
      <c r="H7" s="44">
        <v>12</v>
      </c>
      <c r="I7" s="44">
        <v>0</v>
      </c>
      <c r="J7" s="44">
        <v>7</v>
      </c>
      <c r="K7" s="44">
        <v>0</v>
      </c>
    </row>
    <row r="8" spans="1:11" ht="15.2" customHeight="1">
      <c r="A8" s="45" t="s">
        <v>17</v>
      </c>
      <c r="B8" s="44">
        <v>0</v>
      </c>
      <c r="C8" s="44">
        <v>9</v>
      </c>
      <c r="D8" s="44">
        <v>2</v>
      </c>
      <c r="E8" s="44">
        <v>46</v>
      </c>
      <c r="F8" s="44">
        <v>5</v>
      </c>
      <c r="G8" s="44">
        <v>55</v>
      </c>
      <c r="H8" s="44">
        <v>46</v>
      </c>
      <c r="I8" s="44">
        <v>1</v>
      </c>
      <c r="J8" s="44">
        <v>18</v>
      </c>
      <c r="K8" s="44">
        <v>4</v>
      </c>
    </row>
    <row r="9" spans="1:11" ht="15.2" customHeight="1">
      <c r="A9" s="45" t="s">
        <v>18</v>
      </c>
      <c r="B9" s="44">
        <v>2</v>
      </c>
      <c r="C9" s="44">
        <v>25</v>
      </c>
      <c r="D9" s="44">
        <v>4</v>
      </c>
      <c r="E9" s="44">
        <v>31</v>
      </c>
      <c r="F9" s="44">
        <v>12</v>
      </c>
      <c r="G9" s="44">
        <v>44</v>
      </c>
      <c r="H9" s="44">
        <v>40</v>
      </c>
      <c r="I9" s="44">
        <v>2</v>
      </c>
      <c r="J9" s="44">
        <v>29</v>
      </c>
      <c r="K9" s="44">
        <v>2</v>
      </c>
    </row>
    <row r="10" spans="1:11" ht="15.2" customHeight="1">
      <c r="A10" s="45" t="s">
        <v>19</v>
      </c>
      <c r="B10" s="44">
        <v>1</v>
      </c>
      <c r="C10" s="44">
        <v>7</v>
      </c>
      <c r="D10" s="44">
        <v>0</v>
      </c>
      <c r="E10" s="44">
        <v>23</v>
      </c>
      <c r="F10" s="44">
        <v>6</v>
      </c>
      <c r="G10" s="44">
        <v>38</v>
      </c>
      <c r="H10" s="44">
        <v>11</v>
      </c>
      <c r="I10" s="44">
        <v>0</v>
      </c>
      <c r="J10" s="44">
        <v>18</v>
      </c>
      <c r="K10" s="44">
        <v>0</v>
      </c>
    </row>
    <row r="11" spans="1:11" ht="15.2" customHeight="1">
      <c r="A11" s="45" t="s">
        <v>20</v>
      </c>
      <c r="B11" s="44">
        <v>1</v>
      </c>
      <c r="C11" s="44">
        <v>8</v>
      </c>
      <c r="D11" s="44">
        <v>3</v>
      </c>
      <c r="E11" s="44">
        <v>27</v>
      </c>
      <c r="F11" s="44">
        <v>7</v>
      </c>
      <c r="G11" s="44">
        <v>54</v>
      </c>
      <c r="H11" s="44">
        <v>34</v>
      </c>
      <c r="I11" s="44">
        <v>1</v>
      </c>
      <c r="J11" s="44">
        <v>16</v>
      </c>
      <c r="K11" s="44">
        <v>5</v>
      </c>
    </row>
    <row r="12" spans="1:11" ht="15.2" customHeight="1">
      <c r="A12" s="45" t="s">
        <v>21</v>
      </c>
      <c r="B12" s="44">
        <v>0</v>
      </c>
      <c r="C12" s="44">
        <v>4</v>
      </c>
      <c r="D12" s="44">
        <v>0</v>
      </c>
      <c r="E12" s="44">
        <v>9</v>
      </c>
      <c r="F12" s="44">
        <v>1</v>
      </c>
      <c r="G12" s="44">
        <v>16</v>
      </c>
      <c r="H12" s="44">
        <v>3</v>
      </c>
      <c r="I12" s="44">
        <v>1</v>
      </c>
      <c r="J12" s="44">
        <v>7</v>
      </c>
      <c r="K12" s="44">
        <v>0</v>
      </c>
    </row>
    <row r="13" spans="1:11" ht="15.2" customHeight="1">
      <c r="A13" s="45" t="s">
        <v>22</v>
      </c>
      <c r="B13" s="44">
        <v>0</v>
      </c>
      <c r="C13" s="44">
        <v>1</v>
      </c>
      <c r="D13" s="44">
        <v>0</v>
      </c>
      <c r="E13" s="44">
        <v>4</v>
      </c>
      <c r="F13" s="44">
        <v>0</v>
      </c>
      <c r="G13" s="44">
        <v>20</v>
      </c>
      <c r="H13" s="44">
        <v>8</v>
      </c>
      <c r="I13" s="44">
        <v>0</v>
      </c>
      <c r="J13" s="44">
        <v>5</v>
      </c>
      <c r="K13" s="44">
        <v>1</v>
      </c>
    </row>
    <row r="14" spans="1:11" ht="15.2" customHeight="1">
      <c r="A14" s="45" t="s">
        <v>23</v>
      </c>
      <c r="B14" s="44">
        <v>10</v>
      </c>
      <c r="C14" s="44">
        <v>8</v>
      </c>
      <c r="D14" s="44">
        <v>1</v>
      </c>
      <c r="E14" s="44">
        <v>34</v>
      </c>
      <c r="F14" s="44">
        <v>4</v>
      </c>
      <c r="G14" s="44">
        <v>54</v>
      </c>
      <c r="H14" s="44">
        <v>53</v>
      </c>
      <c r="I14" s="44">
        <v>1</v>
      </c>
      <c r="J14" s="44">
        <v>20</v>
      </c>
      <c r="K14" s="44">
        <v>1</v>
      </c>
    </row>
    <row r="15" spans="1:11" ht="15.2" customHeight="1">
      <c r="A15" s="45" t="s">
        <v>24</v>
      </c>
      <c r="B15" s="44">
        <v>0</v>
      </c>
      <c r="C15" s="44">
        <v>6</v>
      </c>
      <c r="D15" s="44">
        <v>1</v>
      </c>
      <c r="E15" s="44">
        <v>14</v>
      </c>
      <c r="F15" s="44">
        <v>0</v>
      </c>
      <c r="G15" s="44">
        <v>31</v>
      </c>
      <c r="H15" s="44">
        <v>14</v>
      </c>
      <c r="I15" s="44">
        <v>2</v>
      </c>
      <c r="J15" s="44">
        <v>14</v>
      </c>
      <c r="K15" s="44">
        <v>0</v>
      </c>
    </row>
    <row r="16" spans="1:11" ht="15.2" customHeight="1">
      <c r="A16" s="45" t="s">
        <v>25</v>
      </c>
      <c r="B16" s="44">
        <v>2</v>
      </c>
      <c r="C16" s="44">
        <v>25</v>
      </c>
      <c r="D16" s="44">
        <v>4</v>
      </c>
      <c r="E16" s="44">
        <v>41</v>
      </c>
      <c r="F16" s="44">
        <v>8</v>
      </c>
      <c r="G16" s="44">
        <v>63</v>
      </c>
      <c r="H16" s="44">
        <v>46</v>
      </c>
      <c r="I16" s="44">
        <v>4</v>
      </c>
      <c r="J16" s="44">
        <v>31</v>
      </c>
      <c r="K16" s="44">
        <v>1</v>
      </c>
    </row>
    <row r="17" spans="1:11" ht="15.2" customHeight="1">
      <c r="A17" s="45" t="s">
        <v>26</v>
      </c>
      <c r="B17" s="44">
        <v>0</v>
      </c>
      <c r="C17" s="44">
        <v>1</v>
      </c>
      <c r="D17" s="44">
        <v>0</v>
      </c>
      <c r="E17" s="44">
        <v>0</v>
      </c>
      <c r="F17" s="44">
        <v>0</v>
      </c>
      <c r="G17" s="44">
        <v>0</v>
      </c>
      <c r="H17" s="44">
        <v>1</v>
      </c>
      <c r="I17" s="44">
        <v>0</v>
      </c>
      <c r="J17" s="44">
        <v>0</v>
      </c>
      <c r="K17" s="44">
        <v>1</v>
      </c>
    </row>
    <row r="18" spans="1:11" ht="15.2" customHeight="1">
      <c r="A18" s="45" t="s">
        <v>27</v>
      </c>
      <c r="B18" s="44">
        <v>0</v>
      </c>
      <c r="C18" s="44">
        <v>2</v>
      </c>
      <c r="D18" s="44">
        <v>0</v>
      </c>
      <c r="E18" s="44">
        <v>12</v>
      </c>
      <c r="F18" s="44">
        <v>1</v>
      </c>
      <c r="G18" s="44">
        <v>8</v>
      </c>
      <c r="H18" s="44">
        <v>7</v>
      </c>
      <c r="I18" s="44">
        <v>0</v>
      </c>
      <c r="J18" s="44">
        <v>4</v>
      </c>
      <c r="K18" s="44">
        <v>1</v>
      </c>
    </row>
    <row r="19" spans="1:11" ht="15.2" customHeight="1">
      <c r="A19" s="45" t="s">
        <v>28</v>
      </c>
      <c r="B19" s="44">
        <v>4</v>
      </c>
      <c r="C19" s="44">
        <v>12</v>
      </c>
      <c r="D19" s="44">
        <v>2</v>
      </c>
      <c r="E19" s="44">
        <v>26</v>
      </c>
      <c r="F19" s="44">
        <v>6</v>
      </c>
      <c r="G19" s="44">
        <v>76</v>
      </c>
      <c r="H19" s="44">
        <v>41</v>
      </c>
      <c r="I19" s="44">
        <v>0</v>
      </c>
      <c r="J19" s="44">
        <v>20</v>
      </c>
      <c r="K19" s="44">
        <v>5</v>
      </c>
    </row>
    <row r="20" spans="1:11" ht="15.2" customHeight="1">
      <c r="A20" s="45" t="s">
        <v>29</v>
      </c>
      <c r="B20" s="44">
        <v>0</v>
      </c>
      <c r="C20" s="44">
        <v>5</v>
      </c>
      <c r="D20" s="44">
        <v>0</v>
      </c>
      <c r="E20" s="44">
        <v>26</v>
      </c>
      <c r="F20" s="44">
        <v>2</v>
      </c>
      <c r="G20" s="44">
        <v>25</v>
      </c>
      <c r="H20" s="44">
        <v>18</v>
      </c>
      <c r="I20" s="44">
        <v>1</v>
      </c>
      <c r="J20" s="44">
        <v>9</v>
      </c>
      <c r="K20" s="44">
        <v>1</v>
      </c>
    </row>
    <row r="21" spans="1:11" ht="15.2" customHeight="1">
      <c r="A21" s="45" t="s">
        <v>30</v>
      </c>
      <c r="B21" s="44">
        <v>1</v>
      </c>
      <c r="C21" s="44">
        <v>1</v>
      </c>
      <c r="D21" s="44">
        <v>2</v>
      </c>
      <c r="E21" s="44">
        <v>9</v>
      </c>
      <c r="F21" s="44">
        <v>1</v>
      </c>
      <c r="G21" s="44">
        <v>15</v>
      </c>
      <c r="H21" s="44">
        <v>5</v>
      </c>
      <c r="I21" s="44">
        <v>0</v>
      </c>
      <c r="J21" s="44">
        <v>4</v>
      </c>
      <c r="K21" s="44">
        <v>0</v>
      </c>
    </row>
    <row r="22" spans="1:11" ht="15.2" customHeight="1">
      <c r="A22" s="45" t="s">
        <v>31</v>
      </c>
      <c r="B22" s="44">
        <v>0</v>
      </c>
      <c r="C22" s="44">
        <v>2</v>
      </c>
      <c r="D22" s="44">
        <v>0</v>
      </c>
      <c r="E22" s="44">
        <v>13</v>
      </c>
      <c r="F22" s="44">
        <v>1</v>
      </c>
      <c r="G22" s="44">
        <v>3</v>
      </c>
      <c r="H22" s="44">
        <v>14</v>
      </c>
      <c r="I22" s="44">
        <v>0</v>
      </c>
      <c r="J22" s="44">
        <v>12</v>
      </c>
      <c r="K22" s="44">
        <v>0</v>
      </c>
    </row>
    <row r="23" spans="1:11" ht="15.2" customHeight="1">
      <c r="A23" s="45" t="s">
        <v>32</v>
      </c>
      <c r="B23" s="44">
        <v>0</v>
      </c>
      <c r="C23" s="44">
        <v>4</v>
      </c>
      <c r="D23" s="44">
        <v>0</v>
      </c>
      <c r="E23" s="44">
        <v>0</v>
      </c>
      <c r="F23" s="44">
        <v>0</v>
      </c>
      <c r="G23" s="44">
        <v>1</v>
      </c>
      <c r="H23" s="44">
        <v>2</v>
      </c>
      <c r="I23" s="44">
        <v>0</v>
      </c>
      <c r="J23" s="44">
        <v>0</v>
      </c>
      <c r="K23" s="44">
        <v>1</v>
      </c>
    </row>
    <row r="24" spans="1:11" ht="15.2" customHeight="1">
      <c r="A24" s="45" t="s">
        <v>33</v>
      </c>
      <c r="B24" s="44">
        <v>4</v>
      </c>
      <c r="C24" s="44">
        <v>66</v>
      </c>
      <c r="D24" s="44">
        <v>10</v>
      </c>
      <c r="E24" s="44">
        <v>42</v>
      </c>
      <c r="F24" s="44">
        <v>8</v>
      </c>
      <c r="G24" s="44">
        <v>44</v>
      </c>
      <c r="H24" s="44">
        <v>40</v>
      </c>
      <c r="I24" s="44">
        <v>7</v>
      </c>
      <c r="J24" s="44">
        <v>46</v>
      </c>
      <c r="K24" s="44">
        <v>16</v>
      </c>
    </row>
    <row r="25" spans="1:11" ht="15.2" customHeight="1">
      <c r="A25" s="45" t="s">
        <v>34</v>
      </c>
      <c r="B25" s="44">
        <v>0</v>
      </c>
      <c r="C25" s="44">
        <v>6</v>
      </c>
      <c r="D25" s="44">
        <v>0</v>
      </c>
      <c r="E25" s="44">
        <v>13</v>
      </c>
      <c r="F25" s="44">
        <v>0</v>
      </c>
      <c r="G25" s="44">
        <v>32</v>
      </c>
      <c r="H25" s="44">
        <v>20</v>
      </c>
      <c r="I25" s="44">
        <v>2</v>
      </c>
      <c r="J25" s="44">
        <v>22</v>
      </c>
      <c r="K25" s="44">
        <v>2</v>
      </c>
    </row>
    <row r="26" spans="1:11" ht="15.2" customHeight="1">
      <c r="A26" s="45" t="s">
        <v>35</v>
      </c>
      <c r="B26" s="44">
        <v>1</v>
      </c>
      <c r="C26" s="44">
        <v>6</v>
      </c>
      <c r="D26" s="44">
        <v>1</v>
      </c>
      <c r="E26" s="44">
        <v>3</v>
      </c>
      <c r="F26" s="44">
        <v>3</v>
      </c>
      <c r="G26" s="44">
        <v>20</v>
      </c>
      <c r="H26" s="44">
        <v>11</v>
      </c>
      <c r="I26" s="44">
        <v>0</v>
      </c>
      <c r="J26" s="44">
        <v>6</v>
      </c>
      <c r="K26" s="44">
        <v>1</v>
      </c>
    </row>
    <row r="27" spans="1:11" ht="15.2" customHeight="1">
      <c r="A27" s="45" t="s">
        <v>36</v>
      </c>
      <c r="B27" s="44">
        <v>4</v>
      </c>
      <c r="C27" s="44">
        <v>25</v>
      </c>
      <c r="D27" s="44">
        <v>5</v>
      </c>
      <c r="E27" s="44">
        <v>30</v>
      </c>
      <c r="F27" s="44">
        <v>5</v>
      </c>
      <c r="G27" s="44">
        <v>69</v>
      </c>
      <c r="H27" s="44">
        <v>42</v>
      </c>
      <c r="I27" s="44">
        <v>2</v>
      </c>
      <c r="J27" s="44">
        <v>40</v>
      </c>
      <c r="K27" s="44">
        <v>6</v>
      </c>
    </row>
    <row r="28" spans="1:11" ht="15.2" customHeight="1">
      <c r="A28" s="45" t="s">
        <v>37</v>
      </c>
      <c r="B28" s="44">
        <v>0</v>
      </c>
      <c r="C28" s="44">
        <v>1</v>
      </c>
      <c r="D28" s="44">
        <v>0</v>
      </c>
      <c r="E28" s="44">
        <v>8</v>
      </c>
      <c r="F28" s="44">
        <v>0</v>
      </c>
      <c r="G28" s="44">
        <v>11</v>
      </c>
      <c r="H28" s="44">
        <v>3</v>
      </c>
      <c r="I28" s="44">
        <v>0</v>
      </c>
      <c r="J28" s="44">
        <v>1</v>
      </c>
      <c r="K28" s="44">
        <v>0</v>
      </c>
    </row>
    <row r="29" spans="1:11" ht="15.2" customHeight="1">
      <c r="A29" s="43" t="s">
        <v>38</v>
      </c>
      <c r="B29" s="41">
        <v>38</v>
      </c>
      <c r="C29" s="41">
        <v>339</v>
      </c>
      <c r="D29" s="41">
        <v>57</v>
      </c>
      <c r="E29" s="42">
        <v>558</v>
      </c>
      <c r="F29" s="41">
        <v>77</v>
      </c>
      <c r="G29" s="41">
        <v>890</v>
      </c>
      <c r="H29" s="41">
        <v>610</v>
      </c>
      <c r="I29" s="41">
        <v>41</v>
      </c>
      <c r="J29" s="41">
        <v>490</v>
      </c>
      <c r="K29" s="41">
        <v>78</v>
      </c>
    </row>
    <row r="30" spans="1:11" ht="11.45" customHeight="1">
      <c r="A30" s="40" t="s">
        <v>39</v>
      </c>
    </row>
    <row r="31" spans="1:11" ht="11.45" customHeight="1">
      <c r="A31" s="40" t="s">
        <v>125</v>
      </c>
    </row>
  </sheetData>
  <mergeCells count="1">
    <mergeCell ref="A3:K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2" workbookViewId="0">
      <selection activeCell="A4" sqref="A4:A28"/>
    </sheetView>
  </sheetViews>
  <sheetFormatPr defaultRowHeight="12.75"/>
  <cols>
    <col min="1" max="1" width="33.83203125" style="39" customWidth="1"/>
    <col min="2" max="2" width="11.5" style="39" customWidth="1"/>
    <col min="3" max="3" width="10.5" style="39" customWidth="1"/>
    <col min="4" max="4" width="11.5" style="39" customWidth="1"/>
    <col min="5" max="5" width="10.5" style="39" customWidth="1"/>
    <col min="6" max="6" width="15.1640625" style="39" customWidth="1"/>
    <col min="7" max="8" width="14" style="39" customWidth="1"/>
    <col min="9" max="9" width="8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17.25" customHeight="1">
      <c r="A1" s="54" t="s">
        <v>0</v>
      </c>
    </row>
    <row r="2" spans="1:11" ht="17.25" customHeight="1">
      <c r="A2" s="54" t="s">
        <v>1</v>
      </c>
    </row>
    <row r="3" spans="1:11" ht="17.45" customHeight="1">
      <c r="A3" s="53" t="s">
        <v>128</v>
      </c>
      <c r="B3" s="53"/>
      <c r="C3" s="53"/>
      <c r="D3" s="53"/>
      <c r="E3" s="53"/>
      <c r="F3" s="53"/>
      <c r="G3" s="53"/>
      <c r="H3" s="53"/>
      <c r="I3" s="53"/>
      <c r="J3" s="53"/>
      <c r="K3" s="53"/>
    </row>
    <row r="4" spans="1:11" ht="30" customHeight="1">
      <c r="A4" s="52" t="s">
        <v>3</v>
      </c>
      <c r="B4" s="49" t="s">
        <v>4</v>
      </c>
      <c r="C4" s="50" t="s">
        <v>5</v>
      </c>
      <c r="D4" s="50" t="s">
        <v>6</v>
      </c>
      <c r="E4" s="50" t="s">
        <v>7</v>
      </c>
      <c r="F4" s="50" t="s">
        <v>8</v>
      </c>
      <c r="G4" s="49" t="s">
        <v>9</v>
      </c>
      <c r="H4" s="50" t="s">
        <v>10</v>
      </c>
      <c r="I4" s="50" t="s">
        <v>11</v>
      </c>
      <c r="J4" s="50" t="s">
        <v>12</v>
      </c>
      <c r="K4" s="49" t="s">
        <v>13</v>
      </c>
    </row>
    <row r="5" spans="1:11" ht="14.85" customHeight="1">
      <c r="A5" s="48" t="s">
        <v>14</v>
      </c>
      <c r="B5" s="47">
        <v>0</v>
      </c>
      <c r="C5" s="47">
        <v>2</v>
      </c>
      <c r="D5" s="47">
        <v>1</v>
      </c>
      <c r="E5" s="47">
        <v>7</v>
      </c>
      <c r="F5" s="47">
        <v>1</v>
      </c>
      <c r="G5" s="47">
        <v>15</v>
      </c>
      <c r="H5" s="47">
        <v>9</v>
      </c>
      <c r="I5" s="47">
        <v>0</v>
      </c>
      <c r="J5" s="47">
        <v>5</v>
      </c>
      <c r="K5" s="47">
        <v>0</v>
      </c>
    </row>
    <row r="6" spans="1:11" ht="15.2" customHeight="1">
      <c r="A6" s="45" t="s">
        <v>15</v>
      </c>
      <c r="B6" s="44">
        <v>15</v>
      </c>
      <c r="C6" s="44">
        <v>172</v>
      </c>
      <c r="D6" s="44">
        <v>20</v>
      </c>
      <c r="E6" s="44">
        <v>105</v>
      </c>
      <c r="F6" s="44">
        <v>7</v>
      </c>
      <c r="G6" s="44">
        <v>354</v>
      </c>
      <c r="H6" s="44">
        <v>269</v>
      </c>
      <c r="I6" s="44">
        <v>21</v>
      </c>
      <c r="J6" s="44">
        <v>160</v>
      </c>
      <c r="K6" s="44">
        <v>28</v>
      </c>
    </row>
    <row r="7" spans="1:11" ht="15.2" customHeight="1">
      <c r="A7" s="45" t="s">
        <v>16</v>
      </c>
      <c r="B7" s="44">
        <v>0</v>
      </c>
      <c r="C7" s="44">
        <v>1</v>
      </c>
      <c r="D7" s="44">
        <v>0</v>
      </c>
      <c r="E7" s="44">
        <v>6</v>
      </c>
      <c r="F7" s="44">
        <v>2</v>
      </c>
      <c r="G7" s="44">
        <v>19</v>
      </c>
      <c r="H7" s="44">
        <v>6</v>
      </c>
      <c r="I7" s="44">
        <v>1</v>
      </c>
      <c r="J7" s="44">
        <v>4</v>
      </c>
      <c r="K7" s="44">
        <v>0</v>
      </c>
    </row>
    <row r="8" spans="1:11" ht="15.2" customHeight="1">
      <c r="A8" s="45" t="s">
        <v>17</v>
      </c>
      <c r="B8" s="44">
        <v>1</v>
      </c>
      <c r="C8" s="44">
        <v>5</v>
      </c>
      <c r="D8" s="44">
        <v>3</v>
      </c>
      <c r="E8" s="44">
        <v>41</v>
      </c>
      <c r="F8" s="44">
        <v>4</v>
      </c>
      <c r="G8" s="44">
        <v>75</v>
      </c>
      <c r="H8" s="44">
        <v>58</v>
      </c>
      <c r="I8" s="44">
        <v>1</v>
      </c>
      <c r="J8" s="44">
        <v>27</v>
      </c>
      <c r="K8" s="44">
        <v>0</v>
      </c>
    </row>
    <row r="9" spans="1:11" ht="15.2" customHeight="1">
      <c r="A9" s="45" t="s">
        <v>18</v>
      </c>
      <c r="B9" s="44">
        <v>3</v>
      </c>
      <c r="C9" s="44">
        <v>20</v>
      </c>
      <c r="D9" s="44">
        <v>6</v>
      </c>
      <c r="E9" s="44">
        <v>31</v>
      </c>
      <c r="F9" s="44">
        <v>9</v>
      </c>
      <c r="G9" s="44">
        <v>38</v>
      </c>
      <c r="H9" s="44">
        <v>42</v>
      </c>
      <c r="I9" s="44">
        <v>0</v>
      </c>
      <c r="J9" s="44">
        <v>27</v>
      </c>
      <c r="K9" s="44">
        <v>2</v>
      </c>
    </row>
    <row r="10" spans="1:11" ht="15.2" customHeight="1">
      <c r="A10" s="45" t="s">
        <v>19</v>
      </c>
      <c r="B10" s="44">
        <v>3</v>
      </c>
      <c r="C10" s="44">
        <v>9</v>
      </c>
      <c r="D10" s="44">
        <v>2</v>
      </c>
      <c r="E10" s="44">
        <v>18</v>
      </c>
      <c r="F10" s="44">
        <v>8</v>
      </c>
      <c r="G10" s="44">
        <v>44</v>
      </c>
      <c r="H10" s="44">
        <v>20</v>
      </c>
      <c r="I10" s="44">
        <v>2</v>
      </c>
      <c r="J10" s="44">
        <v>23</v>
      </c>
      <c r="K10" s="44">
        <v>0</v>
      </c>
    </row>
    <row r="11" spans="1:11" ht="15.2" customHeight="1">
      <c r="A11" s="45" t="s">
        <v>20</v>
      </c>
      <c r="B11" s="44">
        <v>2</v>
      </c>
      <c r="C11" s="44">
        <v>10</v>
      </c>
      <c r="D11" s="44">
        <v>3</v>
      </c>
      <c r="E11" s="44">
        <v>16</v>
      </c>
      <c r="F11" s="44">
        <v>5</v>
      </c>
      <c r="G11" s="44">
        <v>33</v>
      </c>
      <c r="H11" s="44">
        <v>46</v>
      </c>
      <c r="I11" s="44">
        <v>0</v>
      </c>
      <c r="J11" s="44">
        <v>22</v>
      </c>
      <c r="K11" s="44">
        <v>2</v>
      </c>
    </row>
    <row r="12" spans="1:11" ht="15.2" customHeight="1">
      <c r="A12" s="45" t="s">
        <v>21</v>
      </c>
      <c r="B12" s="44">
        <v>2</v>
      </c>
      <c r="C12" s="44">
        <v>1</v>
      </c>
      <c r="D12" s="44">
        <v>1</v>
      </c>
      <c r="E12" s="44">
        <v>7</v>
      </c>
      <c r="F12" s="44">
        <v>3</v>
      </c>
      <c r="G12" s="44">
        <v>13</v>
      </c>
      <c r="H12" s="44">
        <v>9</v>
      </c>
      <c r="I12" s="44">
        <v>2</v>
      </c>
      <c r="J12" s="44">
        <v>2</v>
      </c>
      <c r="K12" s="44">
        <v>0</v>
      </c>
    </row>
    <row r="13" spans="1:11" ht="15.2" customHeight="1">
      <c r="A13" s="45" t="s">
        <v>22</v>
      </c>
      <c r="B13" s="44">
        <v>0</v>
      </c>
      <c r="C13" s="44">
        <v>2</v>
      </c>
      <c r="D13" s="44">
        <v>0</v>
      </c>
      <c r="E13" s="44">
        <v>7</v>
      </c>
      <c r="F13" s="44">
        <v>0</v>
      </c>
      <c r="G13" s="44">
        <v>19</v>
      </c>
      <c r="H13" s="44">
        <v>8</v>
      </c>
      <c r="I13" s="44">
        <v>0</v>
      </c>
      <c r="J13" s="44">
        <v>4</v>
      </c>
      <c r="K13" s="44">
        <v>1</v>
      </c>
    </row>
    <row r="14" spans="1:11" ht="15.2" customHeight="1">
      <c r="A14" s="45" t="s">
        <v>23</v>
      </c>
      <c r="B14" s="44">
        <v>1</v>
      </c>
      <c r="C14" s="44">
        <v>9</v>
      </c>
      <c r="D14" s="44">
        <v>0</v>
      </c>
      <c r="E14" s="44">
        <v>34</v>
      </c>
      <c r="F14" s="44">
        <v>5</v>
      </c>
      <c r="G14" s="44">
        <v>57</v>
      </c>
      <c r="H14" s="44">
        <v>34</v>
      </c>
      <c r="I14" s="44">
        <v>0</v>
      </c>
      <c r="J14" s="44">
        <v>17</v>
      </c>
      <c r="K14" s="44">
        <v>0</v>
      </c>
    </row>
    <row r="15" spans="1:11" ht="15.2" customHeight="1">
      <c r="A15" s="45" t="s">
        <v>24</v>
      </c>
      <c r="B15" s="44">
        <v>0</v>
      </c>
      <c r="C15" s="44">
        <v>4</v>
      </c>
      <c r="D15" s="44">
        <v>1</v>
      </c>
      <c r="E15" s="44">
        <v>16</v>
      </c>
      <c r="F15" s="44">
        <v>2</v>
      </c>
      <c r="G15" s="44">
        <v>22</v>
      </c>
      <c r="H15" s="44">
        <v>19</v>
      </c>
      <c r="I15" s="44">
        <v>0</v>
      </c>
      <c r="J15" s="44">
        <v>8</v>
      </c>
      <c r="K15" s="44">
        <v>0</v>
      </c>
    </row>
    <row r="16" spans="1:11" ht="15.2" customHeight="1">
      <c r="A16" s="45" t="s">
        <v>25</v>
      </c>
      <c r="B16" s="44">
        <v>1</v>
      </c>
      <c r="C16" s="44">
        <v>29</v>
      </c>
      <c r="D16" s="44">
        <v>4</v>
      </c>
      <c r="E16" s="44">
        <v>44</v>
      </c>
      <c r="F16" s="44">
        <v>3</v>
      </c>
      <c r="G16" s="44">
        <v>67</v>
      </c>
      <c r="H16" s="44">
        <v>68</v>
      </c>
      <c r="I16" s="44">
        <v>3</v>
      </c>
      <c r="J16" s="44">
        <v>26</v>
      </c>
      <c r="K16" s="44">
        <v>3</v>
      </c>
    </row>
    <row r="17" spans="1:11" ht="15.2" customHeight="1">
      <c r="A17" s="45" t="s">
        <v>27</v>
      </c>
      <c r="B17" s="44">
        <v>0</v>
      </c>
      <c r="C17" s="44">
        <v>4</v>
      </c>
      <c r="D17" s="44">
        <v>0</v>
      </c>
      <c r="E17" s="44">
        <v>10</v>
      </c>
      <c r="F17" s="44">
        <v>0</v>
      </c>
      <c r="G17" s="44">
        <v>6</v>
      </c>
      <c r="H17" s="44">
        <v>10</v>
      </c>
      <c r="I17" s="44">
        <v>0</v>
      </c>
      <c r="J17" s="44">
        <v>11</v>
      </c>
      <c r="K17" s="44">
        <v>1</v>
      </c>
    </row>
    <row r="18" spans="1:11" ht="15.2" customHeight="1">
      <c r="A18" s="45" t="s">
        <v>28</v>
      </c>
      <c r="B18" s="44">
        <v>5</v>
      </c>
      <c r="C18" s="44">
        <v>13</v>
      </c>
      <c r="D18" s="44">
        <v>3</v>
      </c>
      <c r="E18" s="44">
        <v>18</v>
      </c>
      <c r="F18" s="44">
        <v>5</v>
      </c>
      <c r="G18" s="44">
        <v>60</v>
      </c>
      <c r="H18" s="44">
        <v>79</v>
      </c>
      <c r="I18" s="44">
        <v>1</v>
      </c>
      <c r="J18" s="44">
        <v>24</v>
      </c>
      <c r="K18" s="44">
        <v>0</v>
      </c>
    </row>
    <row r="19" spans="1:11" ht="15.2" customHeight="1">
      <c r="A19" s="45" t="s">
        <v>29</v>
      </c>
      <c r="B19" s="44">
        <v>0</v>
      </c>
      <c r="C19" s="44">
        <v>3</v>
      </c>
      <c r="D19" s="44">
        <v>1</v>
      </c>
      <c r="E19" s="44">
        <v>21</v>
      </c>
      <c r="F19" s="44">
        <v>2</v>
      </c>
      <c r="G19" s="44">
        <v>18</v>
      </c>
      <c r="H19" s="44">
        <v>20</v>
      </c>
      <c r="I19" s="44">
        <v>0</v>
      </c>
      <c r="J19" s="44">
        <v>7</v>
      </c>
      <c r="K19" s="44">
        <v>1</v>
      </c>
    </row>
    <row r="20" spans="1:11" ht="15.2" customHeight="1">
      <c r="A20" s="45" t="s">
        <v>30</v>
      </c>
      <c r="B20" s="44">
        <v>1</v>
      </c>
      <c r="C20" s="44">
        <v>0</v>
      </c>
      <c r="D20" s="44">
        <v>0</v>
      </c>
      <c r="E20" s="44">
        <v>7</v>
      </c>
      <c r="F20" s="44">
        <v>2</v>
      </c>
      <c r="G20" s="44">
        <v>12</v>
      </c>
      <c r="H20" s="44">
        <v>4</v>
      </c>
      <c r="I20" s="44">
        <v>1</v>
      </c>
      <c r="J20" s="44">
        <v>8</v>
      </c>
      <c r="K20" s="44">
        <v>0</v>
      </c>
    </row>
    <row r="21" spans="1:11" ht="15.2" customHeight="1">
      <c r="A21" s="45" t="s">
        <v>31</v>
      </c>
      <c r="B21" s="44">
        <v>0</v>
      </c>
      <c r="C21" s="44">
        <v>6</v>
      </c>
      <c r="D21" s="44">
        <v>0</v>
      </c>
      <c r="E21" s="44">
        <v>13</v>
      </c>
      <c r="F21" s="44">
        <v>1</v>
      </c>
      <c r="G21" s="44">
        <v>20</v>
      </c>
      <c r="H21" s="44">
        <v>15</v>
      </c>
      <c r="I21" s="44">
        <v>0</v>
      </c>
      <c r="J21" s="44">
        <v>8</v>
      </c>
      <c r="K21" s="44">
        <v>0</v>
      </c>
    </row>
    <row r="22" spans="1:11" ht="15.2" customHeight="1">
      <c r="A22" s="45" t="s">
        <v>32</v>
      </c>
      <c r="B22" s="44">
        <v>0</v>
      </c>
      <c r="C22" s="44">
        <v>1</v>
      </c>
      <c r="D22" s="44">
        <v>0</v>
      </c>
      <c r="E22" s="44">
        <v>0</v>
      </c>
      <c r="F22" s="44">
        <v>0</v>
      </c>
      <c r="G22" s="44">
        <v>3</v>
      </c>
      <c r="H22" s="44">
        <v>2</v>
      </c>
      <c r="I22" s="44">
        <v>0</v>
      </c>
      <c r="J22" s="44">
        <v>0</v>
      </c>
      <c r="K22" s="44">
        <v>0</v>
      </c>
    </row>
    <row r="23" spans="1:11" ht="15.2" customHeight="1">
      <c r="A23" s="45" t="s">
        <v>33</v>
      </c>
      <c r="B23" s="44">
        <v>5</v>
      </c>
      <c r="C23" s="44">
        <v>54</v>
      </c>
      <c r="D23" s="44">
        <v>5</v>
      </c>
      <c r="E23" s="44">
        <v>50</v>
      </c>
      <c r="F23" s="44">
        <v>7</v>
      </c>
      <c r="G23" s="44">
        <v>52</v>
      </c>
      <c r="H23" s="44">
        <v>54</v>
      </c>
      <c r="I23" s="44">
        <v>5</v>
      </c>
      <c r="J23" s="44">
        <v>67</v>
      </c>
      <c r="K23" s="44">
        <v>15</v>
      </c>
    </row>
    <row r="24" spans="1:11" ht="15.2" customHeight="1">
      <c r="A24" s="45" t="s">
        <v>34</v>
      </c>
      <c r="B24" s="44">
        <v>2</v>
      </c>
      <c r="C24" s="44">
        <v>8</v>
      </c>
      <c r="D24" s="44">
        <v>3</v>
      </c>
      <c r="E24" s="44">
        <v>12</v>
      </c>
      <c r="F24" s="44">
        <v>2</v>
      </c>
      <c r="G24" s="44">
        <v>21</v>
      </c>
      <c r="H24" s="44">
        <v>19</v>
      </c>
      <c r="I24" s="44">
        <v>0</v>
      </c>
      <c r="J24" s="44">
        <v>15</v>
      </c>
      <c r="K24" s="44">
        <v>2</v>
      </c>
    </row>
    <row r="25" spans="1:11" ht="15.2" customHeight="1">
      <c r="A25" s="45" t="s">
        <v>35</v>
      </c>
      <c r="B25" s="44">
        <v>0</v>
      </c>
      <c r="C25" s="44">
        <v>1</v>
      </c>
      <c r="D25" s="44">
        <v>0</v>
      </c>
      <c r="E25" s="44">
        <v>10</v>
      </c>
      <c r="F25" s="44">
        <v>4</v>
      </c>
      <c r="G25" s="44">
        <v>20</v>
      </c>
      <c r="H25" s="44">
        <v>14</v>
      </c>
      <c r="I25" s="44">
        <v>1</v>
      </c>
      <c r="J25" s="44">
        <v>12</v>
      </c>
      <c r="K25" s="44">
        <v>0</v>
      </c>
    </row>
    <row r="26" spans="1:11" ht="15.2" customHeight="1">
      <c r="A26" s="45" t="s">
        <v>36</v>
      </c>
      <c r="B26" s="44">
        <v>1</v>
      </c>
      <c r="C26" s="44">
        <v>27</v>
      </c>
      <c r="D26" s="44">
        <v>5</v>
      </c>
      <c r="E26" s="44">
        <v>37</v>
      </c>
      <c r="F26" s="44">
        <v>5</v>
      </c>
      <c r="G26" s="44">
        <v>88</v>
      </c>
      <c r="H26" s="44">
        <v>67</v>
      </c>
      <c r="I26" s="44">
        <v>0</v>
      </c>
      <c r="J26" s="44">
        <v>41</v>
      </c>
      <c r="K26" s="44">
        <v>2</v>
      </c>
    </row>
    <row r="27" spans="1:11" ht="15.2" customHeight="1">
      <c r="A27" s="45" t="s">
        <v>37</v>
      </c>
      <c r="B27" s="44">
        <v>0</v>
      </c>
      <c r="C27" s="44">
        <v>1</v>
      </c>
      <c r="D27" s="44">
        <v>0</v>
      </c>
      <c r="E27" s="44">
        <v>11</v>
      </c>
      <c r="F27" s="44">
        <v>2</v>
      </c>
      <c r="G27" s="44">
        <v>9</v>
      </c>
      <c r="H27" s="44">
        <v>4</v>
      </c>
      <c r="I27" s="44">
        <v>0</v>
      </c>
      <c r="J27" s="44">
        <v>2</v>
      </c>
      <c r="K27" s="44">
        <v>1</v>
      </c>
    </row>
    <row r="28" spans="1:11" ht="15.2" customHeight="1">
      <c r="A28" s="43" t="s">
        <v>38</v>
      </c>
      <c r="B28" s="41">
        <v>42</v>
      </c>
      <c r="C28" s="41">
        <v>382</v>
      </c>
      <c r="D28" s="41">
        <v>58</v>
      </c>
      <c r="E28" s="41">
        <v>521</v>
      </c>
      <c r="F28" s="41">
        <v>79</v>
      </c>
      <c r="G28" s="41">
        <v>1065</v>
      </c>
      <c r="H28" s="41">
        <v>876</v>
      </c>
      <c r="I28" s="41">
        <v>38</v>
      </c>
      <c r="J28" s="41">
        <v>520</v>
      </c>
      <c r="K28" s="41">
        <v>58</v>
      </c>
    </row>
    <row r="29" spans="1:11" ht="15.2" customHeight="1">
      <c r="A29" s="57"/>
      <c r="B29" s="56"/>
      <c r="C29" s="56"/>
      <c r="D29" s="56"/>
      <c r="E29" s="56"/>
      <c r="F29" s="56"/>
      <c r="G29" s="56"/>
      <c r="H29" s="56"/>
      <c r="I29" s="56"/>
      <c r="J29" s="56"/>
      <c r="K29" s="55"/>
    </row>
    <row r="30" spans="1:11" ht="11.45" customHeight="1">
      <c r="A30" s="40" t="s">
        <v>39</v>
      </c>
    </row>
    <row r="31" spans="1:11" ht="11.45" customHeight="1">
      <c r="A31" s="40" t="s">
        <v>127</v>
      </c>
    </row>
  </sheetData>
  <mergeCells count="1">
    <mergeCell ref="A3:K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10" workbookViewId="0">
      <selection activeCell="C4" sqref="C4:C29"/>
    </sheetView>
  </sheetViews>
  <sheetFormatPr defaultRowHeight="12.75"/>
  <cols>
    <col min="1" max="1" width="33.83203125" style="39" customWidth="1"/>
    <col min="2" max="2" width="11.5" style="39" customWidth="1"/>
    <col min="3" max="3" width="10.5" style="39" customWidth="1"/>
    <col min="4" max="4" width="11.5" style="39" customWidth="1"/>
    <col min="5" max="5" width="10.5" style="39" customWidth="1"/>
    <col min="6" max="6" width="15.1640625" style="39" customWidth="1"/>
    <col min="7" max="8" width="14" style="39" customWidth="1"/>
    <col min="9" max="9" width="8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19.7" customHeight="1">
      <c r="A1" s="69" t="s">
        <v>169</v>
      </c>
    </row>
    <row r="2" spans="1:11" ht="19.7" customHeight="1">
      <c r="A2" s="69" t="s">
        <v>168</v>
      </c>
    </row>
    <row r="3" spans="1:11" ht="18.95" customHeight="1">
      <c r="A3" s="68" t="s">
        <v>167</v>
      </c>
      <c r="B3" s="68"/>
      <c r="C3" s="68"/>
      <c r="D3" s="68"/>
      <c r="E3" s="68"/>
      <c r="F3" s="68"/>
      <c r="G3" s="68"/>
      <c r="H3" s="68"/>
      <c r="I3" s="68"/>
      <c r="J3" s="68"/>
      <c r="K3" s="68"/>
    </row>
    <row r="4" spans="1:11" ht="31.5" customHeight="1">
      <c r="A4" s="67" t="s">
        <v>166</v>
      </c>
      <c r="B4" s="65" t="s">
        <v>165</v>
      </c>
      <c r="C4" s="66" t="s">
        <v>164</v>
      </c>
      <c r="D4" s="66" t="s">
        <v>163</v>
      </c>
      <c r="E4" s="66" t="s">
        <v>162</v>
      </c>
      <c r="F4" s="66" t="s">
        <v>161</v>
      </c>
      <c r="G4" s="65" t="s">
        <v>160</v>
      </c>
      <c r="H4" s="66" t="s">
        <v>159</v>
      </c>
      <c r="I4" s="66" t="s">
        <v>158</v>
      </c>
      <c r="J4" s="66" t="s">
        <v>157</v>
      </c>
      <c r="K4" s="65" t="s">
        <v>156</v>
      </c>
    </row>
    <row r="5" spans="1:11" ht="15.75" customHeight="1">
      <c r="A5" s="64" t="s">
        <v>155</v>
      </c>
      <c r="B5" s="63">
        <v>0</v>
      </c>
      <c r="C5" s="63">
        <v>0</v>
      </c>
      <c r="D5" s="63">
        <v>0</v>
      </c>
      <c r="E5" s="63">
        <v>7</v>
      </c>
      <c r="F5" s="63">
        <v>0</v>
      </c>
      <c r="G5" s="63">
        <v>12</v>
      </c>
      <c r="H5" s="63">
        <v>4</v>
      </c>
      <c r="I5" s="63">
        <v>0</v>
      </c>
      <c r="J5" s="63">
        <v>4</v>
      </c>
      <c r="K5" s="63">
        <v>0</v>
      </c>
    </row>
    <row r="6" spans="1:11" ht="15.95" customHeight="1">
      <c r="A6" s="62" t="s">
        <v>154</v>
      </c>
      <c r="B6" s="61">
        <v>13</v>
      </c>
      <c r="C6" s="61">
        <v>143</v>
      </c>
      <c r="D6" s="61">
        <v>12</v>
      </c>
      <c r="E6" s="61">
        <v>84</v>
      </c>
      <c r="F6" s="61">
        <v>5</v>
      </c>
      <c r="G6" s="61">
        <v>508</v>
      </c>
      <c r="H6" s="61">
        <v>367</v>
      </c>
      <c r="I6" s="61">
        <v>9</v>
      </c>
      <c r="J6" s="61">
        <v>164</v>
      </c>
      <c r="K6" s="61">
        <v>30</v>
      </c>
    </row>
    <row r="7" spans="1:11" ht="15.95" customHeight="1">
      <c r="A7" s="62" t="s">
        <v>153</v>
      </c>
      <c r="B7" s="61">
        <v>1</v>
      </c>
      <c r="C7" s="61">
        <v>2</v>
      </c>
      <c r="D7" s="61">
        <v>0</v>
      </c>
      <c r="E7" s="61">
        <v>6</v>
      </c>
      <c r="F7" s="61">
        <v>1</v>
      </c>
      <c r="G7" s="61">
        <v>12</v>
      </c>
      <c r="H7" s="61">
        <v>5</v>
      </c>
      <c r="I7" s="61">
        <v>0</v>
      </c>
      <c r="J7" s="61">
        <v>6</v>
      </c>
      <c r="K7" s="61">
        <v>1</v>
      </c>
    </row>
    <row r="8" spans="1:11" ht="15.95" customHeight="1">
      <c r="A8" s="62" t="s">
        <v>152</v>
      </c>
      <c r="B8" s="61">
        <v>3</v>
      </c>
      <c r="C8" s="61">
        <v>6</v>
      </c>
      <c r="D8" s="61">
        <v>0</v>
      </c>
      <c r="E8" s="61">
        <v>16</v>
      </c>
      <c r="F8" s="61">
        <v>2</v>
      </c>
      <c r="G8" s="61">
        <v>69</v>
      </c>
      <c r="H8" s="61">
        <v>50</v>
      </c>
      <c r="I8" s="61">
        <v>2</v>
      </c>
      <c r="J8" s="61">
        <v>27</v>
      </c>
      <c r="K8" s="61">
        <v>1</v>
      </c>
    </row>
    <row r="9" spans="1:11" ht="15.95" customHeight="1">
      <c r="A9" s="62" t="s">
        <v>151</v>
      </c>
      <c r="B9" s="61">
        <v>4</v>
      </c>
      <c r="C9" s="61">
        <v>26</v>
      </c>
      <c r="D9" s="61">
        <v>0</v>
      </c>
      <c r="E9" s="61">
        <v>25</v>
      </c>
      <c r="F9" s="61">
        <v>5</v>
      </c>
      <c r="G9" s="61">
        <v>33</v>
      </c>
      <c r="H9" s="61">
        <v>47</v>
      </c>
      <c r="I9" s="61">
        <v>0</v>
      </c>
      <c r="J9" s="61">
        <v>40</v>
      </c>
      <c r="K9" s="61">
        <v>4</v>
      </c>
    </row>
    <row r="10" spans="1:11" ht="15.95" customHeight="1">
      <c r="A10" s="62" t="s">
        <v>150</v>
      </c>
      <c r="B10" s="61">
        <v>1</v>
      </c>
      <c r="C10" s="61">
        <v>11</v>
      </c>
      <c r="D10" s="61">
        <v>2</v>
      </c>
      <c r="E10" s="61">
        <v>15</v>
      </c>
      <c r="F10" s="61">
        <v>3</v>
      </c>
      <c r="G10" s="61">
        <v>38</v>
      </c>
      <c r="H10" s="61">
        <v>22</v>
      </c>
      <c r="I10" s="61">
        <v>0</v>
      </c>
      <c r="J10" s="61">
        <v>27</v>
      </c>
      <c r="K10" s="61">
        <v>0</v>
      </c>
    </row>
    <row r="11" spans="1:11" ht="15.95" customHeight="1">
      <c r="A11" s="62" t="s">
        <v>149</v>
      </c>
      <c r="B11" s="61">
        <v>1</v>
      </c>
      <c r="C11" s="61">
        <v>9</v>
      </c>
      <c r="D11" s="61">
        <v>4</v>
      </c>
      <c r="E11" s="61">
        <v>20</v>
      </c>
      <c r="F11" s="61">
        <v>9</v>
      </c>
      <c r="G11" s="61">
        <v>41</v>
      </c>
      <c r="H11" s="61">
        <v>55</v>
      </c>
      <c r="I11" s="61">
        <v>1</v>
      </c>
      <c r="J11" s="61">
        <v>34</v>
      </c>
      <c r="K11" s="61">
        <v>2</v>
      </c>
    </row>
    <row r="12" spans="1:11" ht="15.95" customHeight="1">
      <c r="A12" s="62" t="s">
        <v>148</v>
      </c>
      <c r="B12" s="61">
        <v>0</v>
      </c>
      <c r="C12" s="61">
        <v>1</v>
      </c>
      <c r="D12" s="61">
        <v>0</v>
      </c>
      <c r="E12" s="61">
        <v>15</v>
      </c>
      <c r="F12" s="61">
        <v>2</v>
      </c>
      <c r="G12" s="61">
        <v>12</v>
      </c>
      <c r="H12" s="61">
        <v>5</v>
      </c>
      <c r="I12" s="61">
        <v>0</v>
      </c>
      <c r="J12" s="61">
        <v>4</v>
      </c>
      <c r="K12" s="61">
        <v>0</v>
      </c>
    </row>
    <row r="13" spans="1:11" ht="15.95" customHeight="1">
      <c r="A13" s="62" t="s">
        <v>147</v>
      </c>
      <c r="B13" s="61">
        <v>1</v>
      </c>
      <c r="C13" s="61">
        <v>4</v>
      </c>
      <c r="D13" s="61">
        <v>0</v>
      </c>
      <c r="E13" s="61">
        <v>13</v>
      </c>
      <c r="F13" s="61">
        <v>1</v>
      </c>
      <c r="G13" s="61">
        <v>25</v>
      </c>
      <c r="H13" s="61">
        <v>8</v>
      </c>
      <c r="I13" s="61">
        <v>0</v>
      </c>
      <c r="J13" s="61">
        <v>4</v>
      </c>
      <c r="K13" s="61">
        <v>0</v>
      </c>
    </row>
    <row r="14" spans="1:11" ht="15.95" customHeight="1">
      <c r="A14" s="62" t="s">
        <v>146</v>
      </c>
      <c r="B14" s="61">
        <v>1</v>
      </c>
      <c r="C14" s="61">
        <v>5</v>
      </c>
      <c r="D14" s="61">
        <v>1</v>
      </c>
      <c r="E14" s="61">
        <v>15</v>
      </c>
      <c r="F14" s="61">
        <v>4</v>
      </c>
      <c r="G14" s="61">
        <v>63</v>
      </c>
      <c r="H14" s="61">
        <v>34</v>
      </c>
      <c r="I14" s="61">
        <v>0</v>
      </c>
      <c r="J14" s="61">
        <v>19</v>
      </c>
      <c r="K14" s="61">
        <v>0</v>
      </c>
    </row>
    <row r="15" spans="1:11" ht="15.95" customHeight="1">
      <c r="A15" s="62" t="s">
        <v>145</v>
      </c>
      <c r="B15" s="61">
        <v>1</v>
      </c>
      <c r="C15" s="61">
        <v>6</v>
      </c>
      <c r="D15" s="61">
        <v>1</v>
      </c>
      <c r="E15" s="61">
        <v>11</v>
      </c>
      <c r="F15" s="61">
        <v>6</v>
      </c>
      <c r="G15" s="61">
        <v>26</v>
      </c>
      <c r="H15" s="61">
        <v>31</v>
      </c>
      <c r="I15" s="61">
        <v>0</v>
      </c>
      <c r="J15" s="61">
        <v>11</v>
      </c>
      <c r="K15" s="61">
        <v>0</v>
      </c>
    </row>
    <row r="16" spans="1:11" ht="15.95" customHeight="1">
      <c r="A16" s="62" t="s">
        <v>144</v>
      </c>
      <c r="B16" s="61">
        <v>1</v>
      </c>
      <c r="C16" s="61">
        <v>20</v>
      </c>
      <c r="D16" s="61">
        <v>2</v>
      </c>
      <c r="E16" s="61">
        <v>45</v>
      </c>
      <c r="F16" s="61">
        <v>7</v>
      </c>
      <c r="G16" s="61">
        <v>54</v>
      </c>
      <c r="H16" s="61">
        <v>77</v>
      </c>
      <c r="I16" s="61">
        <v>1</v>
      </c>
      <c r="J16" s="61">
        <v>33</v>
      </c>
      <c r="K16" s="61">
        <v>2</v>
      </c>
    </row>
    <row r="17" spans="1:11" ht="15.95" customHeight="1">
      <c r="A17" s="62" t="s">
        <v>143</v>
      </c>
      <c r="B17" s="61">
        <v>1</v>
      </c>
      <c r="C17" s="61">
        <v>2</v>
      </c>
      <c r="D17" s="61">
        <v>0</v>
      </c>
      <c r="E17" s="61">
        <v>0</v>
      </c>
      <c r="F17" s="61">
        <v>0</v>
      </c>
      <c r="G17" s="61">
        <v>1</v>
      </c>
      <c r="H17" s="61">
        <v>0</v>
      </c>
      <c r="I17" s="61">
        <v>0</v>
      </c>
      <c r="J17" s="61">
        <v>1</v>
      </c>
      <c r="K17" s="61">
        <v>0</v>
      </c>
    </row>
    <row r="18" spans="1:11" ht="15.95" customHeight="1">
      <c r="A18" s="62" t="s">
        <v>142</v>
      </c>
      <c r="B18" s="61">
        <v>0</v>
      </c>
      <c r="C18" s="61">
        <v>3</v>
      </c>
      <c r="D18" s="61">
        <v>1</v>
      </c>
      <c r="E18" s="61">
        <v>6</v>
      </c>
      <c r="F18" s="61">
        <v>0</v>
      </c>
      <c r="G18" s="61">
        <v>19</v>
      </c>
      <c r="H18" s="61">
        <v>18</v>
      </c>
      <c r="I18" s="61">
        <v>0</v>
      </c>
      <c r="J18" s="61">
        <v>4</v>
      </c>
      <c r="K18" s="61">
        <v>1</v>
      </c>
    </row>
    <row r="19" spans="1:11" ht="15.95" customHeight="1">
      <c r="A19" s="62" t="s">
        <v>141</v>
      </c>
      <c r="B19" s="61">
        <v>5</v>
      </c>
      <c r="C19" s="61">
        <v>9</v>
      </c>
      <c r="D19" s="61">
        <v>2</v>
      </c>
      <c r="E19" s="61">
        <v>12</v>
      </c>
      <c r="F19" s="61">
        <v>4</v>
      </c>
      <c r="G19" s="61">
        <v>40</v>
      </c>
      <c r="H19" s="61">
        <v>54</v>
      </c>
      <c r="I19" s="61">
        <v>1</v>
      </c>
      <c r="J19" s="61">
        <v>23</v>
      </c>
      <c r="K19" s="61">
        <v>1</v>
      </c>
    </row>
    <row r="20" spans="1:11" ht="15.95" customHeight="1">
      <c r="A20" s="62" t="s">
        <v>140</v>
      </c>
      <c r="B20" s="61">
        <v>0</v>
      </c>
      <c r="C20" s="61">
        <v>4</v>
      </c>
      <c r="D20" s="61">
        <v>0</v>
      </c>
      <c r="E20" s="61">
        <v>20</v>
      </c>
      <c r="F20" s="61">
        <v>4</v>
      </c>
      <c r="G20" s="61">
        <v>37</v>
      </c>
      <c r="H20" s="61">
        <v>25</v>
      </c>
      <c r="I20" s="61">
        <v>1</v>
      </c>
      <c r="J20" s="61">
        <v>11</v>
      </c>
      <c r="K20" s="61">
        <v>0</v>
      </c>
    </row>
    <row r="21" spans="1:11" ht="15.95" customHeight="1">
      <c r="A21" s="62" t="s">
        <v>139</v>
      </c>
      <c r="B21" s="61">
        <v>0</v>
      </c>
      <c r="C21" s="61">
        <v>1</v>
      </c>
      <c r="D21" s="61">
        <v>0</v>
      </c>
      <c r="E21" s="61">
        <v>5</v>
      </c>
      <c r="F21" s="61">
        <v>1</v>
      </c>
      <c r="G21" s="61">
        <v>7</v>
      </c>
      <c r="H21" s="61">
        <v>5</v>
      </c>
      <c r="I21" s="61">
        <v>0</v>
      </c>
      <c r="J21" s="61">
        <v>3</v>
      </c>
      <c r="K21" s="61">
        <v>0</v>
      </c>
    </row>
    <row r="22" spans="1:11" ht="15.95" customHeight="1">
      <c r="A22" s="62" t="s">
        <v>138</v>
      </c>
      <c r="B22" s="61">
        <v>0</v>
      </c>
      <c r="C22" s="61">
        <v>4</v>
      </c>
      <c r="D22" s="61">
        <v>2</v>
      </c>
      <c r="E22" s="61">
        <v>7</v>
      </c>
      <c r="F22" s="61">
        <v>0</v>
      </c>
      <c r="G22" s="61">
        <v>3</v>
      </c>
      <c r="H22" s="61">
        <v>8</v>
      </c>
      <c r="I22" s="61">
        <v>0</v>
      </c>
      <c r="J22" s="61">
        <v>4</v>
      </c>
      <c r="K22" s="61">
        <v>3</v>
      </c>
    </row>
    <row r="23" spans="1:11" ht="15.95" customHeight="1">
      <c r="A23" s="62" t="s">
        <v>137</v>
      </c>
      <c r="B23" s="61">
        <v>1</v>
      </c>
      <c r="C23" s="61">
        <v>0</v>
      </c>
      <c r="D23" s="61">
        <v>0</v>
      </c>
      <c r="E23" s="61">
        <v>2</v>
      </c>
      <c r="F23" s="61">
        <v>0</v>
      </c>
      <c r="G23" s="61">
        <v>6</v>
      </c>
      <c r="H23" s="61">
        <v>2</v>
      </c>
      <c r="I23" s="61">
        <v>0</v>
      </c>
      <c r="J23" s="61">
        <v>1</v>
      </c>
      <c r="K23" s="61">
        <v>0</v>
      </c>
    </row>
    <row r="24" spans="1:11" ht="15.95" customHeight="1">
      <c r="A24" s="62" t="s">
        <v>136</v>
      </c>
      <c r="B24" s="61">
        <v>3</v>
      </c>
      <c r="C24" s="61">
        <v>65</v>
      </c>
      <c r="D24" s="61">
        <v>9</v>
      </c>
      <c r="E24" s="61">
        <v>26</v>
      </c>
      <c r="F24" s="61">
        <v>6</v>
      </c>
      <c r="G24" s="61">
        <v>65</v>
      </c>
      <c r="H24" s="61">
        <v>50</v>
      </c>
      <c r="I24" s="61">
        <v>1</v>
      </c>
      <c r="J24" s="61">
        <v>49</v>
      </c>
      <c r="K24" s="61">
        <v>15</v>
      </c>
    </row>
    <row r="25" spans="1:11" ht="15.95" customHeight="1">
      <c r="A25" s="62" t="s">
        <v>135</v>
      </c>
      <c r="B25" s="61">
        <v>1</v>
      </c>
      <c r="C25" s="61">
        <v>4</v>
      </c>
      <c r="D25" s="61">
        <v>1</v>
      </c>
      <c r="E25" s="61">
        <v>12</v>
      </c>
      <c r="F25" s="61">
        <v>2</v>
      </c>
      <c r="G25" s="61">
        <v>25</v>
      </c>
      <c r="H25" s="61">
        <v>23</v>
      </c>
      <c r="I25" s="61">
        <v>0</v>
      </c>
      <c r="J25" s="61">
        <v>19</v>
      </c>
      <c r="K25" s="61">
        <v>1</v>
      </c>
    </row>
    <row r="26" spans="1:11" ht="15.95" customHeight="1">
      <c r="A26" s="62" t="s">
        <v>134</v>
      </c>
      <c r="B26" s="61">
        <v>1</v>
      </c>
      <c r="C26" s="61">
        <v>6</v>
      </c>
      <c r="D26" s="61">
        <v>0</v>
      </c>
      <c r="E26" s="61">
        <v>9</v>
      </c>
      <c r="F26" s="61">
        <v>3</v>
      </c>
      <c r="G26" s="61">
        <v>16</v>
      </c>
      <c r="H26" s="61">
        <v>18</v>
      </c>
      <c r="I26" s="61">
        <v>0</v>
      </c>
      <c r="J26" s="61">
        <v>11</v>
      </c>
      <c r="K26" s="61">
        <v>0</v>
      </c>
    </row>
    <row r="27" spans="1:11" ht="15.95" customHeight="1">
      <c r="A27" s="62" t="s">
        <v>133</v>
      </c>
      <c r="B27" s="61">
        <v>8</v>
      </c>
      <c r="C27" s="61">
        <v>20</v>
      </c>
      <c r="D27" s="61">
        <v>4</v>
      </c>
      <c r="E27" s="61">
        <v>33</v>
      </c>
      <c r="F27" s="61">
        <v>4</v>
      </c>
      <c r="G27" s="61">
        <v>97</v>
      </c>
      <c r="H27" s="61">
        <v>98</v>
      </c>
      <c r="I27" s="61">
        <v>0</v>
      </c>
      <c r="J27" s="61">
        <v>41</v>
      </c>
      <c r="K27" s="61">
        <v>1</v>
      </c>
    </row>
    <row r="28" spans="1:11" ht="15.95" customHeight="1">
      <c r="A28" s="62" t="s">
        <v>132</v>
      </c>
      <c r="B28" s="61">
        <v>0</v>
      </c>
      <c r="C28" s="61">
        <v>1</v>
      </c>
      <c r="D28" s="61">
        <v>0</v>
      </c>
      <c r="E28" s="61">
        <v>10</v>
      </c>
      <c r="F28" s="61">
        <v>1</v>
      </c>
      <c r="G28" s="61">
        <v>13</v>
      </c>
      <c r="H28" s="61">
        <v>5</v>
      </c>
      <c r="I28" s="61">
        <v>0</v>
      </c>
      <c r="J28" s="61">
        <v>9</v>
      </c>
      <c r="K28" s="61">
        <v>0</v>
      </c>
    </row>
    <row r="29" spans="1:11" ht="15.95" customHeight="1">
      <c r="A29" s="60" t="s">
        <v>131</v>
      </c>
      <c r="B29" s="59">
        <v>47</v>
      </c>
      <c r="C29" s="59">
        <v>352</v>
      </c>
      <c r="D29" s="59">
        <v>41</v>
      </c>
      <c r="E29" s="59">
        <v>414</v>
      </c>
      <c r="F29" s="59">
        <v>70</v>
      </c>
      <c r="G29" s="59">
        <v>1222</v>
      </c>
      <c r="H29" s="59">
        <v>1011</v>
      </c>
      <c r="I29" s="59">
        <v>16</v>
      </c>
      <c r="J29" s="59">
        <v>549</v>
      </c>
      <c r="K29" s="59">
        <v>62</v>
      </c>
    </row>
    <row r="30" spans="1:11" ht="13.35" customHeight="1">
      <c r="A30" s="58" t="s">
        <v>130</v>
      </c>
    </row>
    <row r="31" spans="1:11" ht="13.35" customHeight="1">
      <c r="A31" s="58" t="s">
        <v>129</v>
      </c>
    </row>
  </sheetData>
  <mergeCells count="1">
    <mergeCell ref="A3:K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opLeftCell="A3" workbookViewId="0">
      <selection activeCell="A4" sqref="A4:A29"/>
    </sheetView>
  </sheetViews>
  <sheetFormatPr defaultRowHeight="12.75"/>
  <cols>
    <col min="1" max="1" width="33.83203125" style="39" customWidth="1"/>
    <col min="2" max="2" width="11.5" style="39" customWidth="1"/>
    <col min="3" max="3" width="10.5" style="39" customWidth="1"/>
    <col min="4" max="4" width="11.5" style="39" customWidth="1"/>
    <col min="5" max="5" width="10.5" style="39" customWidth="1"/>
    <col min="6" max="6" width="15.1640625" style="39" customWidth="1"/>
    <col min="7" max="7" width="12.6640625" style="39" customWidth="1"/>
    <col min="8" max="8" width="15.1640625" style="39" customWidth="1"/>
    <col min="9" max="9" width="8" style="39" customWidth="1"/>
    <col min="10" max="10" width="10.5" style="39" customWidth="1"/>
    <col min="11" max="11" width="14" style="39" customWidth="1"/>
    <col min="12" max="16384" width="9.33203125" style="39"/>
  </cols>
  <sheetData>
    <row r="1" spans="1:11" ht="17.25" customHeight="1">
      <c r="A1" s="54" t="s">
        <v>173</v>
      </c>
    </row>
    <row r="2" spans="1:11" ht="17.25" customHeight="1">
      <c r="A2" s="54" t="s">
        <v>172</v>
      </c>
    </row>
    <row r="3" spans="1:11" ht="17.45" customHeight="1">
      <c r="A3" s="53" t="s">
        <v>171</v>
      </c>
      <c r="B3" s="53"/>
      <c r="C3" s="53"/>
      <c r="D3" s="53"/>
      <c r="E3" s="53"/>
      <c r="F3" s="53"/>
      <c r="G3" s="53"/>
      <c r="H3" s="53"/>
      <c r="I3" s="53"/>
      <c r="J3" s="53"/>
      <c r="K3" s="53"/>
    </row>
    <row r="4" spans="1:11" ht="30" customHeight="1">
      <c r="A4" s="52" t="s">
        <v>3</v>
      </c>
      <c r="B4" s="49" t="s">
        <v>4</v>
      </c>
      <c r="C4" s="50" t="s">
        <v>5</v>
      </c>
      <c r="D4" s="50" t="s">
        <v>6</v>
      </c>
      <c r="E4" s="50" t="s">
        <v>7</v>
      </c>
      <c r="F4" s="50" t="s">
        <v>8</v>
      </c>
      <c r="G4" s="49" t="s">
        <v>9</v>
      </c>
      <c r="H4" s="50" t="s">
        <v>10</v>
      </c>
      <c r="I4" s="50" t="s">
        <v>11</v>
      </c>
      <c r="J4" s="50" t="s">
        <v>12</v>
      </c>
      <c r="K4" s="49" t="s">
        <v>13</v>
      </c>
    </row>
    <row r="5" spans="1:11" ht="14.85" customHeight="1">
      <c r="A5" s="48" t="s">
        <v>14</v>
      </c>
      <c r="B5" s="47">
        <v>1</v>
      </c>
      <c r="C5" s="47">
        <v>1</v>
      </c>
      <c r="D5" s="47">
        <v>0</v>
      </c>
      <c r="E5" s="47">
        <v>7</v>
      </c>
      <c r="F5" s="47">
        <v>2</v>
      </c>
      <c r="G5" s="47">
        <v>10</v>
      </c>
      <c r="H5" s="47">
        <v>7</v>
      </c>
      <c r="I5" s="47">
        <v>0</v>
      </c>
      <c r="J5" s="47">
        <v>4</v>
      </c>
      <c r="K5" s="47">
        <v>0</v>
      </c>
    </row>
    <row r="6" spans="1:11" ht="15.2" customHeight="1">
      <c r="A6" s="45" t="s">
        <v>15</v>
      </c>
      <c r="B6" s="44">
        <v>17</v>
      </c>
      <c r="C6" s="44">
        <v>162</v>
      </c>
      <c r="D6" s="44">
        <v>19</v>
      </c>
      <c r="E6" s="44">
        <v>82</v>
      </c>
      <c r="F6" s="44">
        <v>12</v>
      </c>
      <c r="G6" s="44">
        <v>504</v>
      </c>
      <c r="H6" s="44">
        <v>379</v>
      </c>
      <c r="I6" s="44">
        <v>3</v>
      </c>
      <c r="J6" s="44">
        <v>194</v>
      </c>
      <c r="K6" s="44">
        <v>25</v>
      </c>
    </row>
    <row r="7" spans="1:11" ht="15.2" customHeight="1">
      <c r="A7" s="45" t="s">
        <v>16</v>
      </c>
      <c r="B7" s="44">
        <v>0</v>
      </c>
      <c r="C7" s="44">
        <v>1</v>
      </c>
      <c r="D7" s="44">
        <v>0</v>
      </c>
      <c r="E7" s="44">
        <v>18</v>
      </c>
      <c r="F7" s="44">
        <v>2</v>
      </c>
      <c r="G7" s="44">
        <v>11</v>
      </c>
      <c r="H7" s="44">
        <v>7</v>
      </c>
      <c r="I7" s="44">
        <v>0</v>
      </c>
      <c r="J7" s="44">
        <v>10</v>
      </c>
      <c r="K7" s="44">
        <v>0</v>
      </c>
    </row>
    <row r="8" spans="1:11" ht="15.2" customHeight="1">
      <c r="A8" s="45" t="s">
        <v>17</v>
      </c>
      <c r="B8" s="44">
        <v>0</v>
      </c>
      <c r="C8" s="44">
        <v>10</v>
      </c>
      <c r="D8" s="44">
        <v>2</v>
      </c>
      <c r="E8" s="44">
        <v>27</v>
      </c>
      <c r="F8" s="44">
        <v>7</v>
      </c>
      <c r="G8" s="44">
        <v>63</v>
      </c>
      <c r="H8" s="44">
        <v>46</v>
      </c>
      <c r="I8" s="44">
        <v>0</v>
      </c>
      <c r="J8" s="44">
        <v>30</v>
      </c>
      <c r="K8" s="44">
        <v>2</v>
      </c>
    </row>
    <row r="9" spans="1:11" ht="15.2" customHeight="1">
      <c r="A9" s="45" t="s">
        <v>18</v>
      </c>
      <c r="B9" s="44">
        <v>6</v>
      </c>
      <c r="C9" s="44">
        <v>21</v>
      </c>
      <c r="D9" s="44">
        <v>2</v>
      </c>
      <c r="E9" s="44">
        <v>25</v>
      </c>
      <c r="F9" s="44">
        <v>4</v>
      </c>
      <c r="G9" s="44">
        <v>46</v>
      </c>
      <c r="H9" s="44">
        <v>32</v>
      </c>
      <c r="I9" s="44">
        <v>0</v>
      </c>
      <c r="J9" s="44">
        <v>30</v>
      </c>
      <c r="K9" s="44">
        <v>3</v>
      </c>
    </row>
    <row r="10" spans="1:11" ht="15.2" customHeight="1">
      <c r="A10" s="45" t="s">
        <v>19</v>
      </c>
      <c r="B10" s="44">
        <v>0</v>
      </c>
      <c r="C10" s="44">
        <v>12</v>
      </c>
      <c r="D10" s="44">
        <v>3</v>
      </c>
      <c r="E10" s="44">
        <v>21</v>
      </c>
      <c r="F10" s="44">
        <v>1</v>
      </c>
      <c r="G10" s="44">
        <v>41</v>
      </c>
      <c r="H10" s="44">
        <v>21</v>
      </c>
      <c r="I10" s="44">
        <v>0</v>
      </c>
      <c r="J10" s="44">
        <v>15</v>
      </c>
      <c r="K10" s="44">
        <v>1</v>
      </c>
    </row>
    <row r="11" spans="1:11" ht="15.2" customHeight="1">
      <c r="A11" s="45" t="s">
        <v>20</v>
      </c>
      <c r="B11" s="44">
        <v>4</v>
      </c>
      <c r="C11" s="44">
        <v>16</v>
      </c>
      <c r="D11" s="44">
        <v>2</v>
      </c>
      <c r="E11" s="44">
        <v>20</v>
      </c>
      <c r="F11" s="44">
        <v>4</v>
      </c>
      <c r="G11" s="44">
        <v>44</v>
      </c>
      <c r="H11" s="44">
        <v>36</v>
      </c>
      <c r="I11" s="44">
        <v>0</v>
      </c>
      <c r="J11" s="44">
        <v>19</v>
      </c>
      <c r="K11" s="44">
        <v>5</v>
      </c>
    </row>
    <row r="12" spans="1:11" ht="15.2" customHeight="1">
      <c r="A12" s="45" t="s">
        <v>21</v>
      </c>
      <c r="B12" s="44">
        <v>0</v>
      </c>
      <c r="C12" s="44">
        <v>1</v>
      </c>
      <c r="D12" s="44">
        <v>0</v>
      </c>
      <c r="E12" s="44">
        <v>5</v>
      </c>
      <c r="F12" s="44">
        <v>0</v>
      </c>
      <c r="G12" s="44">
        <v>15</v>
      </c>
      <c r="H12" s="44">
        <v>10</v>
      </c>
      <c r="I12" s="44">
        <v>0</v>
      </c>
      <c r="J12" s="44">
        <v>5</v>
      </c>
      <c r="K12" s="44">
        <v>0</v>
      </c>
    </row>
    <row r="13" spans="1:11" ht="15.2" customHeight="1">
      <c r="A13" s="45" t="s">
        <v>22</v>
      </c>
      <c r="B13" s="44">
        <v>2</v>
      </c>
      <c r="C13" s="44">
        <v>4</v>
      </c>
      <c r="D13" s="44">
        <v>0</v>
      </c>
      <c r="E13" s="44">
        <v>9</v>
      </c>
      <c r="F13" s="44">
        <v>4</v>
      </c>
      <c r="G13" s="44">
        <v>17</v>
      </c>
      <c r="H13" s="44">
        <v>11</v>
      </c>
      <c r="I13" s="44">
        <v>0</v>
      </c>
      <c r="J13" s="44">
        <v>4</v>
      </c>
      <c r="K13" s="44">
        <v>1</v>
      </c>
    </row>
    <row r="14" spans="1:11" ht="15.2" customHeight="1">
      <c r="A14" s="45" t="s">
        <v>23</v>
      </c>
      <c r="B14" s="44">
        <v>0</v>
      </c>
      <c r="C14" s="44">
        <v>5</v>
      </c>
      <c r="D14" s="44">
        <v>0</v>
      </c>
      <c r="E14" s="44">
        <v>33</v>
      </c>
      <c r="F14" s="44">
        <v>3</v>
      </c>
      <c r="G14" s="44">
        <v>55</v>
      </c>
      <c r="H14" s="44">
        <v>49</v>
      </c>
      <c r="I14" s="44">
        <v>0</v>
      </c>
      <c r="J14" s="44">
        <v>29</v>
      </c>
      <c r="K14" s="44">
        <v>1</v>
      </c>
    </row>
    <row r="15" spans="1:11" ht="15.2" customHeight="1">
      <c r="A15" s="45" t="s">
        <v>24</v>
      </c>
      <c r="B15" s="44">
        <v>0</v>
      </c>
      <c r="C15" s="44">
        <v>6</v>
      </c>
      <c r="D15" s="44">
        <v>1</v>
      </c>
      <c r="E15" s="44">
        <v>15</v>
      </c>
      <c r="F15" s="44">
        <v>4</v>
      </c>
      <c r="G15" s="44">
        <v>28</v>
      </c>
      <c r="H15" s="44">
        <v>20</v>
      </c>
      <c r="I15" s="44">
        <v>0</v>
      </c>
      <c r="J15" s="44">
        <v>18</v>
      </c>
      <c r="K15" s="44">
        <v>4</v>
      </c>
    </row>
    <row r="16" spans="1:11" ht="15.2" customHeight="1">
      <c r="A16" s="45" t="s">
        <v>25</v>
      </c>
      <c r="B16" s="44">
        <v>6</v>
      </c>
      <c r="C16" s="44">
        <v>26</v>
      </c>
      <c r="D16" s="44">
        <v>3</v>
      </c>
      <c r="E16" s="44">
        <v>42</v>
      </c>
      <c r="F16" s="44">
        <v>9</v>
      </c>
      <c r="G16" s="44">
        <v>60</v>
      </c>
      <c r="H16" s="44">
        <v>77</v>
      </c>
      <c r="I16" s="44">
        <v>0</v>
      </c>
      <c r="J16" s="44">
        <v>35</v>
      </c>
      <c r="K16" s="44">
        <v>2</v>
      </c>
    </row>
    <row r="17" spans="1:11" ht="15.2" customHeight="1">
      <c r="A17" s="45" t="s">
        <v>26</v>
      </c>
      <c r="B17" s="44">
        <v>0</v>
      </c>
      <c r="C17" s="44">
        <v>1</v>
      </c>
      <c r="D17" s="44">
        <v>0</v>
      </c>
      <c r="E17" s="44">
        <v>1</v>
      </c>
      <c r="F17" s="44">
        <v>0</v>
      </c>
      <c r="G17" s="44">
        <v>1</v>
      </c>
      <c r="H17" s="44">
        <v>0</v>
      </c>
      <c r="I17" s="44">
        <v>0</v>
      </c>
      <c r="J17" s="44">
        <v>2</v>
      </c>
      <c r="K17" s="44">
        <v>0</v>
      </c>
    </row>
    <row r="18" spans="1:11" ht="15.2" customHeight="1">
      <c r="A18" s="45" t="s">
        <v>27</v>
      </c>
      <c r="B18" s="44">
        <v>1</v>
      </c>
      <c r="C18" s="44">
        <v>2</v>
      </c>
      <c r="D18" s="44">
        <v>0</v>
      </c>
      <c r="E18" s="44">
        <v>8</v>
      </c>
      <c r="F18" s="44">
        <v>0</v>
      </c>
      <c r="G18" s="44">
        <v>17</v>
      </c>
      <c r="H18" s="44">
        <v>20</v>
      </c>
      <c r="I18" s="44">
        <v>0</v>
      </c>
      <c r="J18" s="44">
        <v>3</v>
      </c>
      <c r="K18" s="44">
        <v>0</v>
      </c>
    </row>
    <row r="19" spans="1:11" ht="15.2" customHeight="1">
      <c r="A19" s="45" t="s">
        <v>28</v>
      </c>
      <c r="B19" s="44">
        <v>4</v>
      </c>
      <c r="C19" s="44">
        <v>4</v>
      </c>
      <c r="D19" s="44">
        <v>2</v>
      </c>
      <c r="E19" s="44">
        <v>15</v>
      </c>
      <c r="F19" s="44">
        <v>2</v>
      </c>
      <c r="G19" s="44">
        <v>46</v>
      </c>
      <c r="H19" s="44">
        <v>54</v>
      </c>
      <c r="I19" s="44">
        <v>0</v>
      </c>
      <c r="J19" s="44">
        <v>25</v>
      </c>
      <c r="K19" s="44">
        <v>2</v>
      </c>
    </row>
    <row r="20" spans="1:11" ht="15.2" customHeight="1">
      <c r="A20" s="45" t="s">
        <v>29</v>
      </c>
      <c r="B20" s="44">
        <v>0</v>
      </c>
      <c r="C20" s="44">
        <v>4</v>
      </c>
      <c r="D20" s="44">
        <v>1</v>
      </c>
      <c r="E20" s="44">
        <v>17</v>
      </c>
      <c r="F20" s="44">
        <v>0</v>
      </c>
      <c r="G20" s="44">
        <v>26</v>
      </c>
      <c r="H20" s="44">
        <v>31</v>
      </c>
      <c r="I20" s="44">
        <v>0</v>
      </c>
      <c r="J20" s="44">
        <v>12</v>
      </c>
      <c r="K20" s="44">
        <v>2</v>
      </c>
    </row>
    <row r="21" spans="1:11" ht="15.2" customHeight="1">
      <c r="A21" s="45" t="s">
        <v>30</v>
      </c>
      <c r="B21" s="44">
        <v>0</v>
      </c>
      <c r="C21" s="44">
        <v>1</v>
      </c>
      <c r="D21" s="44">
        <v>0</v>
      </c>
      <c r="E21" s="44">
        <v>20</v>
      </c>
      <c r="F21" s="44">
        <v>0</v>
      </c>
      <c r="G21" s="44">
        <v>10</v>
      </c>
      <c r="H21" s="44">
        <v>6</v>
      </c>
      <c r="I21" s="44">
        <v>0</v>
      </c>
      <c r="J21" s="44">
        <v>2</v>
      </c>
      <c r="K21" s="44">
        <v>0</v>
      </c>
    </row>
    <row r="22" spans="1:11" ht="15.2" customHeight="1">
      <c r="A22" s="45" t="s">
        <v>31</v>
      </c>
      <c r="B22" s="44">
        <v>0</v>
      </c>
      <c r="C22" s="44">
        <v>2</v>
      </c>
      <c r="D22" s="44">
        <v>1</v>
      </c>
      <c r="E22" s="44">
        <v>3</v>
      </c>
      <c r="F22" s="44">
        <v>0</v>
      </c>
      <c r="G22" s="44">
        <v>5</v>
      </c>
      <c r="H22" s="44">
        <v>15</v>
      </c>
      <c r="I22" s="44">
        <v>0</v>
      </c>
      <c r="J22" s="44">
        <v>6</v>
      </c>
      <c r="K22" s="44">
        <v>1</v>
      </c>
    </row>
    <row r="23" spans="1:11" ht="15.2" customHeight="1">
      <c r="A23" s="45" t="s">
        <v>32</v>
      </c>
      <c r="B23" s="44">
        <v>0</v>
      </c>
      <c r="C23" s="44">
        <v>1</v>
      </c>
      <c r="D23" s="44">
        <v>0</v>
      </c>
      <c r="E23" s="44">
        <v>1</v>
      </c>
      <c r="F23" s="44">
        <v>0</v>
      </c>
      <c r="G23" s="44">
        <v>13</v>
      </c>
      <c r="H23" s="44">
        <v>1</v>
      </c>
      <c r="I23" s="44">
        <v>0</v>
      </c>
      <c r="J23" s="44">
        <v>0</v>
      </c>
      <c r="K23" s="44">
        <v>0</v>
      </c>
    </row>
    <row r="24" spans="1:11" ht="15.2" customHeight="1">
      <c r="A24" s="45" t="s">
        <v>33</v>
      </c>
      <c r="B24" s="44">
        <v>3</v>
      </c>
      <c r="C24" s="44">
        <v>69</v>
      </c>
      <c r="D24" s="44">
        <v>1</v>
      </c>
      <c r="E24" s="44">
        <v>35</v>
      </c>
      <c r="F24" s="44">
        <v>8</v>
      </c>
      <c r="G24" s="44">
        <v>49</v>
      </c>
      <c r="H24" s="44">
        <v>43</v>
      </c>
      <c r="I24" s="44">
        <v>1</v>
      </c>
      <c r="J24" s="44">
        <v>36</v>
      </c>
      <c r="K24" s="44">
        <v>18</v>
      </c>
    </row>
    <row r="25" spans="1:11" ht="15.2" customHeight="1">
      <c r="A25" s="45" t="s">
        <v>34</v>
      </c>
      <c r="B25" s="44">
        <v>0</v>
      </c>
      <c r="C25" s="44">
        <v>7</v>
      </c>
      <c r="D25" s="44">
        <v>3</v>
      </c>
      <c r="E25" s="44">
        <v>13</v>
      </c>
      <c r="F25" s="44">
        <v>5</v>
      </c>
      <c r="G25" s="44">
        <v>56</v>
      </c>
      <c r="H25" s="44">
        <v>19</v>
      </c>
      <c r="I25" s="44">
        <v>0</v>
      </c>
      <c r="J25" s="44">
        <v>35</v>
      </c>
      <c r="K25" s="44">
        <v>1</v>
      </c>
    </row>
    <row r="26" spans="1:11" ht="15.2" customHeight="1">
      <c r="A26" s="45" t="s">
        <v>35</v>
      </c>
      <c r="B26" s="44">
        <v>1</v>
      </c>
      <c r="C26" s="44">
        <v>11</v>
      </c>
      <c r="D26" s="44">
        <v>0</v>
      </c>
      <c r="E26" s="44">
        <v>9</v>
      </c>
      <c r="F26" s="44">
        <v>4</v>
      </c>
      <c r="G26" s="44">
        <v>23</v>
      </c>
      <c r="H26" s="44">
        <v>11</v>
      </c>
      <c r="I26" s="44">
        <v>0</v>
      </c>
      <c r="J26" s="44">
        <v>15</v>
      </c>
      <c r="K26" s="44">
        <v>0</v>
      </c>
    </row>
    <row r="27" spans="1:11" ht="15.2" customHeight="1">
      <c r="A27" s="45" t="s">
        <v>36</v>
      </c>
      <c r="B27" s="44">
        <v>4</v>
      </c>
      <c r="C27" s="44">
        <v>38</v>
      </c>
      <c r="D27" s="44">
        <v>1</v>
      </c>
      <c r="E27" s="44">
        <v>23</v>
      </c>
      <c r="F27" s="44">
        <v>4</v>
      </c>
      <c r="G27" s="44">
        <v>124</v>
      </c>
      <c r="H27" s="44">
        <v>93</v>
      </c>
      <c r="I27" s="44">
        <v>1</v>
      </c>
      <c r="J27" s="44">
        <v>33</v>
      </c>
      <c r="K27" s="44">
        <v>2</v>
      </c>
    </row>
    <row r="28" spans="1:11" ht="15.2" customHeight="1">
      <c r="A28" s="45" t="s">
        <v>37</v>
      </c>
      <c r="B28" s="44">
        <v>1</v>
      </c>
      <c r="C28" s="44">
        <v>0</v>
      </c>
      <c r="D28" s="44">
        <v>0</v>
      </c>
      <c r="E28" s="44">
        <v>8</v>
      </c>
      <c r="F28" s="44">
        <v>1</v>
      </c>
      <c r="G28" s="44">
        <v>6</v>
      </c>
      <c r="H28" s="44">
        <v>1</v>
      </c>
      <c r="I28" s="44">
        <v>0</v>
      </c>
      <c r="J28" s="44">
        <v>1</v>
      </c>
      <c r="K28" s="44">
        <v>0</v>
      </c>
    </row>
    <row r="29" spans="1:11" ht="15.2" customHeight="1">
      <c r="A29" s="43" t="s">
        <v>38</v>
      </c>
      <c r="B29" s="41">
        <v>50</v>
      </c>
      <c r="C29" s="41">
        <v>405</v>
      </c>
      <c r="D29" s="41">
        <v>41</v>
      </c>
      <c r="E29" s="41">
        <v>457</v>
      </c>
      <c r="F29" s="41">
        <v>76</v>
      </c>
      <c r="G29" s="41">
        <v>1270</v>
      </c>
      <c r="H29" s="41">
        <v>989</v>
      </c>
      <c r="I29" s="41">
        <v>5</v>
      </c>
      <c r="J29" s="41">
        <v>563</v>
      </c>
      <c r="K29" s="41">
        <v>70</v>
      </c>
    </row>
    <row r="30" spans="1:11" ht="11.45" customHeight="1">
      <c r="A30" s="40" t="s">
        <v>39</v>
      </c>
    </row>
    <row r="31" spans="1:11" ht="11.45" customHeight="1">
      <c r="A31" s="40" t="s">
        <v>170</v>
      </c>
    </row>
  </sheetData>
  <mergeCells count="1">
    <mergeCell ref="A3:K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opLeftCell="A9" workbookViewId="0">
      <selection activeCell="P17" sqref="P17"/>
    </sheetView>
  </sheetViews>
  <sheetFormatPr defaultRowHeight="12.75"/>
  <cols>
    <col min="1" max="1" width="31.33203125" style="39" customWidth="1"/>
    <col min="2" max="2" width="14" style="39" customWidth="1"/>
    <col min="3" max="4" width="11.5" style="39" customWidth="1"/>
    <col min="5" max="5" width="9.33203125" style="39" customWidth="1"/>
    <col min="6" max="6" width="16.1640625" style="39" customWidth="1"/>
    <col min="7" max="8" width="14" style="39" customWidth="1"/>
    <col min="9" max="9" width="8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21.2" customHeight="1">
      <c r="A1" s="83" t="s">
        <v>86</v>
      </c>
    </row>
    <row r="2" spans="1:11" ht="17.45" customHeight="1">
      <c r="A2" s="82" t="s">
        <v>175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ht="33.950000000000003" customHeight="1">
      <c r="A3" s="80" t="s">
        <v>84</v>
      </c>
      <c r="B3" s="79" t="s">
        <v>83</v>
      </c>
      <c r="C3" s="78" t="s">
        <v>82</v>
      </c>
      <c r="D3" s="78" t="s">
        <v>81</v>
      </c>
      <c r="E3" s="78" t="s">
        <v>80</v>
      </c>
      <c r="F3" s="78" t="s">
        <v>79</v>
      </c>
      <c r="G3" s="79" t="s">
        <v>78</v>
      </c>
      <c r="H3" s="78" t="s">
        <v>77</v>
      </c>
      <c r="I3" s="78" t="s">
        <v>76</v>
      </c>
      <c r="J3" s="78" t="s">
        <v>75</v>
      </c>
      <c r="K3" s="77" t="s">
        <v>74</v>
      </c>
    </row>
    <row r="4" spans="1:11" ht="15.95" customHeight="1">
      <c r="A4" s="76" t="s">
        <v>73</v>
      </c>
      <c r="B4" s="75">
        <v>0</v>
      </c>
      <c r="C4" s="75">
        <v>1</v>
      </c>
      <c r="D4" s="75">
        <v>0</v>
      </c>
      <c r="E4" s="75">
        <v>7</v>
      </c>
      <c r="F4" s="75">
        <v>1</v>
      </c>
      <c r="G4" s="75">
        <v>2</v>
      </c>
      <c r="H4" s="75">
        <v>4</v>
      </c>
      <c r="I4" s="75">
        <v>0</v>
      </c>
      <c r="J4" s="75">
        <v>1</v>
      </c>
      <c r="K4" s="74">
        <v>0</v>
      </c>
    </row>
    <row r="5" spans="1:11" ht="15.95" customHeight="1">
      <c r="A5" s="73" t="s">
        <v>72</v>
      </c>
      <c r="B5" s="72">
        <v>6</v>
      </c>
      <c r="C5" s="72">
        <v>152</v>
      </c>
      <c r="D5" s="72">
        <v>17</v>
      </c>
      <c r="E5" s="72">
        <v>64</v>
      </c>
      <c r="F5" s="72">
        <v>20</v>
      </c>
      <c r="G5" s="72">
        <v>506</v>
      </c>
      <c r="H5" s="72">
        <v>361</v>
      </c>
      <c r="I5" s="72">
        <v>3</v>
      </c>
      <c r="J5" s="72">
        <v>171</v>
      </c>
      <c r="K5" s="71">
        <v>24</v>
      </c>
    </row>
    <row r="6" spans="1:11" ht="15.95" customHeight="1">
      <c r="A6" s="73" t="s">
        <v>71</v>
      </c>
      <c r="B6" s="72">
        <v>0</v>
      </c>
      <c r="C6" s="72">
        <v>1</v>
      </c>
      <c r="D6" s="72">
        <v>0</v>
      </c>
      <c r="E6" s="72">
        <v>15</v>
      </c>
      <c r="F6" s="72">
        <v>1</v>
      </c>
      <c r="G6" s="72">
        <v>15</v>
      </c>
      <c r="H6" s="72">
        <v>9</v>
      </c>
      <c r="I6" s="72">
        <v>0</v>
      </c>
      <c r="J6" s="72">
        <v>8</v>
      </c>
      <c r="K6" s="71">
        <v>0</v>
      </c>
    </row>
    <row r="7" spans="1:11" ht="15.95" customHeight="1">
      <c r="A7" s="73" t="s">
        <v>70</v>
      </c>
      <c r="B7" s="72">
        <v>3</v>
      </c>
      <c r="C7" s="72">
        <v>15</v>
      </c>
      <c r="D7" s="72">
        <v>2</v>
      </c>
      <c r="E7" s="72">
        <v>32</v>
      </c>
      <c r="F7" s="72">
        <v>3</v>
      </c>
      <c r="G7" s="72">
        <v>67</v>
      </c>
      <c r="H7" s="72">
        <v>68</v>
      </c>
      <c r="I7" s="72">
        <v>1</v>
      </c>
      <c r="J7" s="72">
        <v>25</v>
      </c>
      <c r="K7" s="71">
        <v>0</v>
      </c>
    </row>
    <row r="8" spans="1:11" ht="15.95" customHeight="1">
      <c r="A8" s="73" t="s">
        <v>69</v>
      </c>
      <c r="B8" s="72">
        <v>2</v>
      </c>
      <c r="C8" s="72">
        <v>20</v>
      </c>
      <c r="D8" s="72">
        <v>3</v>
      </c>
      <c r="E8" s="72">
        <v>27</v>
      </c>
      <c r="F8" s="72">
        <v>7</v>
      </c>
      <c r="G8" s="72">
        <v>53</v>
      </c>
      <c r="H8" s="72">
        <v>34</v>
      </c>
      <c r="I8" s="72">
        <v>1</v>
      </c>
      <c r="J8" s="72">
        <v>29</v>
      </c>
      <c r="K8" s="71">
        <v>4</v>
      </c>
    </row>
    <row r="9" spans="1:11" ht="15.95" customHeight="1">
      <c r="A9" s="73" t="s">
        <v>68</v>
      </c>
      <c r="B9" s="72">
        <v>1</v>
      </c>
      <c r="C9" s="72">
        <v>6</v>
      </c>
      <c r="D9" s="72">
        <v>1</v>
      </c>
      <c r="E9" s="72">
        <v>18</v>
      </c>
      <c r="F9" s="72">
        <v>6</v>
      </c>
      <c r="G9" s="72">
        <v>36</v>
      </c>
      <c r="H9" s="72">
        <v>16</v>
      </c>
      <c r="I9" s="72">
        <v>0</v>
      </c>
      <c r="J9" s="72">
        <v>14</v>
      </c>
      <c r="K9" s="71">
        <v>0</v>
      </c>
    </row>
    <row r="10" spans="1:11" ht="15.95" customHeight="1">
      <c r="A10" s="73" t="s">
        <v>67</v>
      </c>
      <c r="B10" s="72">
        <v>4</v>
      </c>
      <c r="C10" s="72">
        <v>13</v>
      </c>
      <c r="D10" s="72">
        <v>2</v>
      </c>
      <c r="E10" s="72">
        <v>14</v>
      </c>
      <c r="F10" s="72">
        <v>8</v>
      </c>
      <c r="G10" s="72">
        <v>30</v>
      </c>
      <c r="H10" s="72">
        <v>46</v>
      </c>
      <c r="I10" s="72">
        <v>2</v>
      </c>
      <c r="J10" s="72">
        <v>21</v>
      </c>
      <c r="K10" s="71">
        <v>1</v>
      </c>
    </row>
    <row r="11" spans="1:11" ht="15.95" customHeight="1">
      <c r="A11" s="73" t="s">
        <v>66</v>
      </c>
      <c r="B11" s="72">
        <v>0</v>
      </c>
      <c r="C11" s="72">
        <v>0</v>
      </c>
      <c r="D11" s="72">
        <v>0</v>
      </c>
      <c r="E11" s="72">
        <v>9</v>
      </c>
      <c r="F11" s="72">
        <v>1</v>
      </c>
      <c r="G11" s="72">
        <v>11</v>
      </c>
      <c r="H11" s="72">
        <v>6</v>
      </c>
      <c r="I11" s="72">
        <v>0</v>
      </c>
      <c r="J11" s="72">
        <v>2</v>
      </c>
      <c r="K11" s="71">
        <v>1</v>
      </c>
    </row>
    <row r="12" spans="1:11" ht="15.95" customHeight="1">
      <c r="A12" s="73" t="s">
        <v>65</v>
      </c>
      <c r="B12" s="72">
        <v>1</v>
      </c>
      <c r="C12" s="72">
        <v>5</v>
      </c>
      <c r="D12" s="72">
        <v>0</v>
      </c>
      <c r="E12" s="72">
        <v>10</v>
      </c>
      <c r="F12" s="72">
        <v>2</v>
      </c>
      <c r="G12" s="72">
        <v>8</v>
      </c>
      <c r="H12" s="72">
        <v>12</v>
      </c>
      <c r="I12" s="72">
        <v>1</v>
      </c>
      <c r="J12" s="72">
        <v>9</v>
      </c>
      <c r="K12" s="71">
        <v>0</v>
      </c>
    </row>
    <row r="13" spans="1:11" ht="15.95" customHeight="1">
      <c r="A13" s="73" t="s">
        <v>64</v>
      </c>
      <c r="B13" s="72">
        <v>0</v>
      </c>
      <c r="C13" s="72">
        <v>8</v>
      </c>
      <c r="D13" s="72">
        <v>2</v>
      </c>
      <c r="E13" s="72">
        <v>27</v>
      </c>
      <c r="F13" s="72">
        <v>3</v>
      </c>
      <c r="G13" s="72">
        <v>34</v>
      </c>
      <c r="H13" s="72">
        <v>35</v>
      </c>
      <c r="I13" s="72">
        <v>0</v>
      </c>
      <c r="J13" s="72">
        <v>12</v>
      </c>
      <c r="K13" s="71">
        <v>1</v>
      </c>
    </row>
    <row r="14" spans="1:11" ht="15.95" customHeight="1">
      <c r="A14" s="73" t="s">
        <v>63</v>
      </c>
      <c r="B14" s="72">
        <v>0</v>
      </c>
      <c r="C14" s="72">
        <v>6</v>
      </c>
      <c r="D14" s="72">
        <v>2</v>
      </c>
      <c r="E14" s="72">
        <v>23</v>
      </c>
      <c r="F14" s="72">
        <v>1</v>
      </c>
      <c r="G14" s="72">
        <v>33</v>
      </c>
      <c r="H14" s="72">
        <v>24</v>
      </c>
      <c r="I14" s="72">
        <v>0</v>
      </c>
      <c r="J14" s="72">
        <v>17</v>
      </c>
      <c r="K14" s="71">
        <v>1</v>
      </c>
    </row>
    <row r="15" spans="1:11" ht="15.95" customHeight="1">
      <c r="A15" s="73" t="s">
        <v>62</v>
      </c>
      <c r="B15" s="72">
        <v>2</v>
      </c>
      <c r="C15" s="72">
        <v>17</v>
      </c>
      <c r="D15" s="72">
        <v>3</v>
      </c>
      <c r="E15" s="72">
        <v>40</v>
      </c>
      <c r="F15" s="72">
        <v>6</v>
      </c>
      <c r="G15" s="72">
        <v>66</v>
      </c>
      <c r="H15" s="72">
        <v>87</v>
      </c>
      <c r="I15" s="72">
        <v>2</v>
      </c>
      <c r="J15" s="72">
        <v>32</v>
      </c>
      <c r="K15" s="71">
        <v>1</v>
      </c>
    </row>
    <row r="16" spans="1:11" ht="15.95" customHeight="1">
      <c r="A16" s="73" t="s">
        <v>61</v>
      </c>
      <c r="B16" s="72">
        <v>0</v>
      </c>
      <c r="C16" s="72">
        <v>0</v>
      </c>
      <c r="D16" s="72">
        <v>0</v>
      </c>
      <c r="E16" s="72">
        <v>0</v>
      </c>
      <c r="F16" s="72">
        <v>0</v>
      </c>
      <c r="G16" s="72">
        <v>0</v>
      </c>
      <c r="H16" s="72">
        <v>0</v>
      </c>
      <c r="I16" s="72">
        <v>0</v>
      </c>
      <c r="J16" s="72">
        <v>1</v>
      </c>
      <c r="K16" s="71">
        <v>0</v>
      </c>
    </row>
    <row r="17" spans="1:11" ht="15.95" customHeight="1">
      <c r="A17" s="73" t="s">
        <v>60</v>
      </c>
      <c r="B17" s="72">
        <v>0</v>
      </c>
      <c r="C17" s="72">
        <v>4</v>
      </c>
      <c r="D17" s="72">
        <v>0</v>
      </c>
      <c r="E17" s="72">
        <v>11</v>
      </c>
      <c r="F17" s="72">
        <v>1</v>
      </c>
      <c r="G17" s="72">
        <v>15</v>
      </c>
      <c r="H17" s="72">
        <v>14</v>
      </c>
      <c r="I17" s="72">
        <v>1</v>
      </c>
      <c r="J17" s="72">
        <v>4</v>
      </c>
      <c r="K17" s="71">
        <v>0</v>
      </c>
    </row>
    <row r="18" spans="1:11" ht="15.95" customHeight="1">
      <c r="A18" s="73" t="s">
        <v>59</v>
      </c>
      <c r="B18" s="72">
        <v>1</v>
      </c>
      <c r="C18" s="72">
        <v>11</v>
      </c>
      <c r="D18" s="72">
        <v>1</v>
      </c>
      <c r="E18" s="72">
        <v>24</v>
      </c>
      <c r="F18" s="72">
        <v>8</v>
      </c>
      <c r="G18" s="72">
        <v>41</v>
      </c>
      <c r="H18" s="72">
        <v>60</v>
      </c>
      <c r="I18" s="72">
        <v>1</v>
      </c>
      <c r="J18" s="72">
        <v>23</v>
      </c>
      <c r="K18" s="71">
        <v>2</v>
      </c>
    </row>
    <row r="19" spans="1:11" ht="15.95" customHeight="1">
      <c r="A19" s="73" t="s">
        <v>58</v>
      </c>
      <c r="B19" s="72">
        <v>2</v>
      </c>
      <c r="C19" s="72">
        <v>1</v>
      </c>
      <c r="D19" s="72">
        <v>0</v>
      </c>
      <c r="E19" s="72">
        <v>24</v>
      </c>
      <c r="F19" s="72">
        <v>7</v>
      </c>
      <c r="G19" s="72">
        <v>27</v>
      </c>
      <c r="H19" s="72">
        <v>32</v>
      </c>
      <c r="I19" s="72">
        <v>0</v>
      </c>
      <c r="J19" s="72">
        <v>8</v>
      </c>
      <c r="K19" s="71">
        <v>0</v>
      </c>
    </row>
    <row r="20" spans="1:11" ht="15.95" customHeight="1">
      <c r="A20" s="73" t="s">
        <v>57</v>
      </c>
      <c r="B20" s="72">
        <v>1</v>
      </c>
      <c r="C20" s="72">
        <v>1</v>
      </c>
      <c r="D20" s="72">
        <v>0</v>
      </c>
      <c r="E20" s="72">
        <v>7</v>
      </c>
      <c r="F20" s="72">
        <v>3</v>
      </c>
      <c r="G20" s="72">
        <v>10</v>
      </c>
      <c r="H20" s="72">
        <v>6</v>
      </c>
      <c r="I20" s="72">
        <v>1</v>
      </c>
      <c r="J20" s="72">
        <v>3</v>
      </c>
      <c r="K20" s="71">
        <v>0</v>
      </c>
    </row>
    <row r="21" spans="1:11" ht="15.95" customHeight="1">
      <c r="A21" s="73" t="s">
        <v>56</v>
      </c>
      <c r="B21" s="72">
        <v>0</v>
      </c>
      <c r="C21" s="72">
        <v>0</v>
      </c>
      <c r="D21" s="72">
        <v>0</v>
      </c>
      <c r="E21" s="72">
        <v>10</v>
      </c>
      <c r="F21" s="72">
        <v>1</v>
      </c>
      <c r="G21" s="72">
        <v>12</v>
      </c>
      <c r="H21" s="72">
        <v>9</v>
      </c>
      <c r="I21" s="72">
        <v>0</v>
      </c>
      <c r="J21" s="72">
        <v>4</v>
      </c>
      <c r="K21" s="71">
        <v>0</v>
      </c>
    </row>
    <row r="22" spans="1:11" ht="15.95" customHeight="1">
      <c r="A22" s="73" t="s">
        <v>55</v>
      </c>
      <c r="B22" s="72">
        <v>1</v>
      </c>
      <c r="C22" s="72">
        <v>0</v>
      </c>
      <c r="D22" s="72">
        <v>0</v>
      </c>
      <c r="E22" s="72">
        <v>0</v>
      </c>
      <c r="F22" s="72">
        <v>0</v>
      </c>
      <c r="G22" s="72">
        <v>7</v>
      </c>
      <c r="H22" s="72">
        <v>2</v>
      </c>
      <c r="I22" s="72">
        <v>0</v>
      </c>
      <c r="J22" s="72">
        <v>0</v>
      </c>
      <c r="K22" s="71">
        <v>0</v>
      </c>
    </row>
    <row r="23" spans="1:11" ht="15.95" customHeight="1">
      <c r="A23" s="73" t="s">
        <v>54</v>
      </c>
      <c r="B23" s="72">
        <v>3</v>
      </c>
      <c r="C23" s="72">
        <v>61</v>
      </c>
      <c r="D23" s="72">
        <v>8</v>
      </c>
      <c r="E23" s="72">
        <v>32</v>
      </c>
      <c r="F23" s="72">
        <v>7</v>
      </c>
      <c r="G23" s="72">
        <v>38</v>
      </c>
      <c r="H23" s="72">
        <v>47</v>
      </c>
      <c r="I23" s="72">
        <v>2</v>
      </c>
      <c r="J23" s="72">
        <v>25</v>
      </c>
      <c r="K23" s="71">
        <v>13</v>
      </c>
    </row>
    <row r="24" spans="1:11" ht="15.95" customHeight="1">
      <c r="A24" s="73" t="s">
        <v>53</v>
      </c>
      <c r="B24" s="72">
        <v>2</v>
      </c>
      <c r="C24" s="72">
        <v>11</v>
      </c>
      <c r="D24" s="72">
        <v>1</v>
      </c>
      <c r="E24" s="72">
        <v>19</v>
      </c>
      <c r="F24" s="72">
        <v>6</v>
      </c>
      <c r="G24" s="72">
        <v>35</v>
      </c>
      <c r="H24" s="72">
        <v>15</v>
      </c>
      <c r="I24" s="72">
        <v>0</v>
      </c>
      <c r="J24" s="72">
        <v>26</v>
      </c>
      <c r="K24" s="71">
        <v>0</v>
      </c>
    </row>
    <row r="25" spans="1:11" ht="15.95" customHeight="1">
      <c r="A25" s="73" t="s">
        <v>52</v>
      </c>
      <c r="B25" s="72">
        <v>1</v>
      </c>
      <c r="C25" s="72">
        <v>2</v>
      </c>
      <c r="D25" s="72">
        <v>1</v>
      </c>
      <c r="E25" s="72">
        <v>12</v>
      </c>
      <c r="F25" s="72">
        <v>2</v>
      </c>
      <c r="G25" s="72">
        <v>24</v>
      </c>
      <c r="H25" s="72">
        <v>11</v>
      </c>
      <c r="I25" s="72">
        <v>0</v>
      </c>
      <c r="J25" s="72">
        <v>4</v>
      </c>
      <c r="K25" s="71">
        <v>0</v>
      </c>
    </row>
    <row r="26" spans="1:11" ht="15.95" customHeight="1">
      <c r="A26" s="73" t="s">
        <v>51</v>
      </c>
      <c r="B26" s="72">
        <v>2</v>
      </c>
      <c r="C26" s="72">
        <v>40</v>
      </c>
      <c r="D26" s="72">
        <v>2</v>
      </c>
      <c r="E26" s="72">
        <v>33</v>
      </c>
      <c r="F26" s="72">
        <v>11</v>
      </c>
      <c r="G26" s="72">
        <v>97</v>
      </c>
      <c r="H26" s="72">
        <v>78</v>
      </c>
      <c r="I26" s="72">
        <v>1</v>
      </c>
      <c r="J26" s="72">
        <v>30</v>
      </c>
      <c r="K26" s="71">
        <v>2</v>
      </c>
    </row>
    <row r="27" spans="1:11" ht="15.95" customHeight="1">
      <c r="A27" s="73" t="s">
        <v>50</v>
      </c>
      <c r="B27" s="72">
        <v>0</v>
      </c>
      <c r="C27" s="72">
        <v>3</v>
      </c>
      <c r="D27" s="72">
        <v>0</v>
      </c>
      <c r="E27" s="72">
        <v>11</v>
      </c>
      <c r="F27" s="72">
        <v>0</v>
      </c>
      <c r="G27" s="72">
        <v>16</v>
      </c>
      <c r="H27" s="72">
        <v>11</v>
      </c>
      <c r="I27" s="72">
        <v>0</v>
      </c>
      <c r="J27" s="72">
        <v>7</v>
      </c>
      <c r="K27" s="71">
        <v>0</v>
      </c>
    </row>
    <row r="28" spans="1:11" ht="15.95" customHeight="1">
      <c r="A28" s="73" t="s">
        <v>49</v>
      </c>
      <c r="B28" s="72">
        <v>32</v>
      </c>
      <c r="C28" s="72">
        <v>378</v>
      </c>
      <c r="D28" s="72">
        <v>45</v>
      </c>
      <c r="E28" s="72">
        <v>469</v>
      </c>
      <c r="F28" s="72">
        <v>105</v>
      </c>
      <c r="G28" s="72">
        <v>1183</v>
      </c>
      <c r="H28" s="72">
        <v>987</v>
      </c>
      <c r="I28" s="72">
        <v>16</v>
      </c>
      <c r="J28" s="72">
        <v>476</v>
      </c>
      <c r="K28" s="71">
        <v>50</v>
      </c>
    </row>
    <row r="29" spans="1:11" ht="12.2" customHeight="1">
      <c r="A29" s="70" t="s">
        <v>48</v>
      </c>
    </row>
    <row r="30" spans="1:11" ht="12.2" customHeight="1">
      <c r="A30" s="70" t="s">
        <v>174</v>
      </c>
    </row>
  </sheetData>
  <mergeCells count="1">
    <mergeCell ref="A2:K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O15" sqref="O15"/>
    </sheetView>
  </sheetViews>
  <sheetFormatPr defaultRowHeight="12.75"/>
  <cols>
    <col min="1" max="1" width="31.33203125" style="39" customWidth="1"/>
    <col min="2" max="2" width="14" style="39" customWidth="1"/>
    <col min="3" max="4" width="11.5" style="39" customWidth="1"/>
    <col min="5" max="5" width="9.33203125" style="39" customWidth="1"/>
    <col min="6" max="6" width="16.1640625" style="39" customWidth="1"/>
    <col min="7" max="8" width="14" style="39" customWidth="1"/>
    <col min="9" max="9" width="8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21.2" customHeight="1">
      <c r="A1" s="104" t="s">
        <v>196</v>
      </c>
    </row>
    <row r="2" spans="1:11" ht="17.45" customHeight="1">
      <c r="A2" s="103" t="s">
        <v>195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1:11" ht="34.700000000000003" customHeight="1">
      <c r="A3" s="101" t="s">
        <v>194</v>
      </c>
      <c r="B3" s="100" t="s">
        <v>193</v>
      </c>
      <c r="C3" s="98" t="s">
        <v>192</v>
      </c>
      <c r="D3" s="98" t="s">
        <v>191</v>
      </c>
      <c r="E3" s="98" t="s">
        <v>190</v>
      </c>
      <c r="F3" s="98" t="s">
        <v>189</v>
      </c>
      <c r="G3" s="99" t="s">
        <v>188</v>
      </c>
      <c r="H3" s="98" t="s">
        <v>187</v>
      </c>
      <c r="I3" s="98" t="s">
        <v>186</v>
      </c>
      <c r="J3" s="98" t="s">
        <v>185</v>
      </c>
      <c r="K3" s="97" t="s">
        <v>184</v>
      </c>
    </row>
    <row r="4" spans="1:11" ht="15.95" customHeight="1">
      <c r="A4" s="96" t="s">
        <v>73</v>
      </c>
      <c r="B4" s="95">
        <v>1</v>
      </c>
      <c r="C4" s="94">
        <v>0</v>
      </c>
      <c r="D4" s="94">
        <v>0</v>
      </c>
      <c r="E4" s="94">
        <v>13</v>
      </c>
      <c r="F4" s="94">
        <v>1</v>
      </c>
      <c r="G4" s="94">
        <v>3</v>
      </c>
      <c r="H4" s="94">
        <v>9</v>
      </c>
      <c r="I4" s="94">
        <v>1</v>
      </c>
      <c r="J4" s="94">
        <v>2</v>
      </c>
      <c r="K4" s="93">
        <v>0</v>
      </c>
    </row>
    <row r="5" spans="1:11" ht="15.95" customHeight="1">
      <c r="A5" s="91" t="s">
        <v>72</v>
      </c>
      <c r="B5" s="92">
        <v>11</v>
      </c>
      <c r="C5" s="89">
        <v>154</v>
      </c>
      <c r="D5" s="89">
        <v>26</v>
      </c>
      <c r="E5" s="89">
        <v>76</v>
      </c>
      <c r="F5" s="89">
        <v>12</v>
      </c>
      <c r="G5" s="89">
        <v>570</v>
      </c>
      <c r="H5" s="89">
        <v>413</v>
      </c>
      <c r="I5" s="89">
        <v>9</v>
      </c>
      <c r="J5" s="89">
        <v>143</v>
      </c>
      <c r="K5" s="88">
        <v>43</v>
      </c>
    </row>
    <row r="6" spans="1:11" ht="15.95" customHeight="1">
      <c r="A6" s="91" t="s">
        <v>183</v>
      </c>
      <c r="B6" s="90">
        <v>0</v>
      </c>
      <c r="C6" s="89">
        <v>2</v>
      </c>
      <c r="D6" s="89">
        <v>0</v>
      </c>
      <c r="E6" s="89">
        <v>13</v>
      </c>
      <c r="F6" s="89">
        <v>0</v>
      </c>
      <c r="G6" s="89">
        <v>8</v>
      </c>
      <c r="H6" s="89">
        <v>10</v>
      </c>
      <c r="I6" s="89">
        <v>0</v>
      </c>
      <c r="J6" s="89">
        <v>10</v>
      </c>
      <c r="K6" s="88">
        <v>2</v>
      </c>
    </row>
    <row r="7" spans="1:11" ht="15.95" customHeight="1">
      <c r="A7" s="91" t="s">
        <v>70</v>
      </c>
      <c r="B7" s="90">
        <v>2</v>
      </c>
      <c r="C7" s="89">
        <v>12</v>
      </c>
      <c r="D7" s="89">
        <v>1</v>
      </c>
      <c r="E7" s="89">
        <v>46</v>
      </c>
      <c r="F7" s="89">
        <v>4</v>
      </c>
      <c r="G7" s="89">
        <v>78</v>
      </c>
      <c r="H7" s="89">
        <v>71</v>
      </c>
      <c r="I7" s="89">
        <v>0</v>
      </c>
      <c r="J7" s="89">
        <v>20</v>
      </c>
      <c r="K7" s="88">
        <v>4</v>
      </c>
    </row>
    <row r="8" spans="1:11" ht="15.95" customHeight="1">
      <c r="A8" s="91" t="s">
        <v>182</v>
      </c>
      <c r="B8" s="90">
        <v>2</v>
      </c>
      <c r="C8" s="89">
        <v>16</v>
      </c>
      <c r="D8" s="89">
        <v>1</v>
      </c>
      <c r="E8" s="89">
        <v>27</v>
      </c>
      <c r="F8" s="89">
        <v>14</v>
      </c>
      <c r="G8" s="89">
        <v>41</v>
      </c>
      <c r="H8" s="89">
        <v>32</v>
      </c>
      <c r="I8" s="89">
        <v>0</v>
      </c>
      <c r="J8" s="89">
        <v>36</v>
      </c>
      <c r="K8" s="88">
        <v>0</v>
      </c>
    </row>
    <row r="9" spans="1:11" ht="15.95" customHeight="1">
      <c r="A9" s="91" t="s">
        <v>181</v>
      </c>
      <c r="B9" s="90">
        <v>0</v>
      </c>
      <c r="C9" s="89">
        <v>13</v>
      </c>
      <c r="D9" s="89">
        <v>0</v>
      </c>
      <c r="E9" s="89">
        <v>30</v>
      </c>
      <c r="F9" s="89">
        <v>6</v>
      </c>
      <c r="G9" s="89">
        <v>40</v>
      </c>
      <c r="H9" s="89">
        <v>19</v>
      </c>
      <c r="I9" s="89">
        <v>0</v>
      </c>
      <c r="J9" s="89">
        <v>15</v>
      </c>
      <c r="K9" s="88">
        <v>0</v>
      </c>
    </row>
    <row r="10" spans="1:11" ht="15.95" customHeight="1">
      <c r="A10" s="91" t="s">
        <v>180</v>
      </c>
      <c r="B10" s="90">
        <v>0</v>
      </c>
      <c r="C10" s="89">
        <v>17</v>
      </c>
      <c r="D10" s="89">
        <v>1</v>
      </c>
      <c r="E10" s="89">
        <v>25</v>
      </c>
      <c r="F10" s="89">
        <v>10</v>
      </c>
      <c r="G10" s="89">
        <v>49</v>
      </c>
      <c r="H10" s="89">
        <v>43</v>
      </c>
      <c r="I10" s="89">
        <v>0</v>
      </c>
      <c r="J10" s="89">
        <v>19</v>
      </c>
      <c r="K10" s="88">
        <v>0</v>
      </c>
    </row>
    <row r="11" spans="1:11" ht="15.95" customHeight="1">
      <c r="A11" s="91" t="s">
        <v>66</v>
      </c>
      <c r="B11" s="90">
        <v>0</v>
      </c>
      <c r="C11" s="89">
        <v>1</v>
      </c>
      <c r="D11" s="89">
        <v>1</v>
      </c>
      <c r="E11" s="89">
        <v>12</v>
      </c>
      <c r="F11" s="89">
        <v>3</v>
      </c>
      <c r="G11" s="89">
        <v>7</v>
      </c>
      <c r="H11" s="89">
        <v>10</v>
      </c>
      <c r="I11" s="89">
        <v>0</v>
      </c>
      <c r="J11" s="89">
        <v>8</v>
      </c>
      <c r="K11" s="88">
        <v>0</v>
      </c>
    </row>
    <row r="12" spans="1:11" ht="15.95" customHeight="1">
      <c r="A12" s="91" t="s">
        <v>65</v>
      </c>
      <c r="B12" s="90">
        <v>0</v>
      </c>
      <c r="C12" s="89">
        <v>3</v>
      </c>
      <c r="D12" s="89">
        <v>0</v>
      </c>
      <c r="E12" s="89">
        <v>6</v>
      </c>
      <c r="F12" s="89">
        <v>2</v>
      </c>
      <c r="G12" s="89">
        <v>14</v>
      </c>
      <c r="H12" s="89">
        <v>15</v>
      </c>
      <c r="I12" s="89">
        <v>0</v>
      </c>
      <c r="J12" s="89">
        <v>9</v>
      </c>
      <c r="K12" s="88">
        <v>2</v>
      </c>
    </row>
    <row r="13" spans="1:11" ht="15.95" customHeight="1">
      <c r="A13" s="91" t="s">
        <v>64</v>
      </c>
      <c r="B13" s="90">
        <v>2</v>
      </c>
      <c r="C13" s="89">
        <v>10</v>
      </c>
      <c r="D13" s="89">
        <v>1</v>
      </c>
      <c r="E13" s="89">
        <v>29</v>
      </c>
      <c r="F13" s="89">
        <v>4</v>
      </c>
      <c r="G13" s="89">
        <v>50</v>
      </c>
      <c r="H13" s="89">
        <v>60</v>
      </c>
      <c r="I13" s="89">
        <v>1</v>
      </c>
      <c r="J13" s="89">
        <v>14</v>
      </c>
      <c r="K13" s="88">
        <v>2</v>
      </c>
    </row>
    <row r="14" spans="1:11" ht="15.95" customHeight="1">
      <c r="A14" s="91" t="s">
        <v>63</v>
      </c>
      <c r="B14" s="90">
        <v>0</v>
      </c>
      <c r="C14" s="89">
        <v>5</v>
      </c>
      <c r="D14" s="89">
        <v>1</v>
      </c>
      <c r="E14" s="89">
        <v>21</v>
      </c>
      <c r="F14" s="89">
        <v>2</v>
      </c>
      <c r="G14" s="89">
        <v>34</v>
      </c>
      <c r="H14" s="89">
        <v>16</v>
      </c>
      <c r="I14" s="89">
        <v>2</v>
      </c>
      <c r="J14" s="89">
        <v>6</v>
      </c>
      <c r="K14" s="88">
        <v>0</v>
      </c>
    </row>
    <row r="15" spans="1:11" ht="15.95" customHeight="1">
      <c r="A15" s="91" t="s">
        <v>62</v>
      </c>
      <c r="B15" s="90">
        <v>2</v>
      </c>
      <c r="C15" s="89">
        <v>21</v>
      </c>
      <c r="D15" s="89">
        <v>3</v>
      </c>
      <c r="E15" s="89">
        <v>38</v>
      </c>
      <c r="F15" s="89">
        <v>10</v>
      </c>
      <c r="G15" s="89">
        <v>81</v>
      </c>
      <c r="H15" s="89">
        <v>82</v>
      </c>
      <c r="I15" s="89">
        <v>6</v>
      </c>
      <c r="J15" s="89">
        <v>38</v>
      </c>
      <c r="K15" s="88">
        <v>2</v>
      </c>
    </row>
    <row r="16" spans="1:11" ht="15.95" customHeight="1">
      <c r="A16" s="91" t="s">
        <v>61</v>
      </c>
      <c r="B16" s="90">
        <v>0</v>
      </c>
      <c r="C16" s="89">
        <v>0</v>
      </c>
      <c r="D16" s="89">
        <v>0</v>
      </c>
      <c r="E16" s="89">
        <v>0</v>
      </c>
      <c r="F16" s="89">
        <v>1</v>
      </c>
      <c r="G16" s="89">
        <v>0</v>
      </c>
      <c r="H16" s="89">
        <v>1</v>
      </c>
      <c r="I16" s="89">
        <v>0</v>
      </c>
      <c r="J16" s="89">
        <v>0</v>
      </c>
      <c r="K16" s="88">
        <v>0</v>
      </c>
    </row>
    <row r="17" spans="1:11" ht="15.95" customHeight="1">
      <c r="A17" s="91" t="s">
        <v>60</v>
      </c>
      <c r="B17" s="90">
        <v>0</v>
      </c>
      <c r="C17" s="89">
        <v>4</v>
      </c>
      <c r="D17" s="89">
        <v>0</v>
      </c>
      <c r="E17" s="89">
        <v>20</v>
      </c>
      <c r="F17" s="89">
        <v>2</v>
      </c>
      <c r="G17" s="89">
        <v>15</v>
      </c>
      <c r="H17" s="89">
        <v>18</v>
      </c>
      <c r="I17" s="89">
        <v>0</v>
      </c>
      <c r="J17" s="89">
        <v>3</v>
      </c>
      <c r="K17" s="88">
        <v>1</v>
      </c>
    </row>
    <row r="18" spans="1:11" ht="15.95" customHeight="1">
      <c r="A18" s="91" t="s">
        <v>179</v>
      </c>
      <c r="B18" s="90">
        <v>0</v>
      </c>
      <c r="C18" s="89">
        <v>7</v>
      </c>
      <c r="D18" s="89">
        <v>5</v>
      </c>
      <c r="E18" s="89">
        <v>21</v>
      </c>
      <c r="F18" s="89">
        <v>5</v>
      </c>
      <c r="G18" s="89">
        <v>55</v>
      </c>
      <c r="H18" s="89">
        <v>74</v>
      </c>
      <c r="I18" s="89">
        <v>0</v>
      </c>
      <c r="J18" s="89">
        <v>11</v>
      </c>
      <c r="K18" s="88">
        <v>3</v>
      </c>
    </row>
    <row r="19" spans="1:11" ht="15.95" customHeight="1">
      <c r="A19" s="91" t="s">
        <v>58</v>
      </c>
      <c r="B19" s="90">
        <v>1</v>
      </c>
      <c r="C19" s="89">
        <v>9</v>
      </c>
      <c r="D19" s="89">
        <v>0</v>
      </c>
      <c r="E19" s="89">
        <v>17</v>
      </c>
      <c r="F19" s="89">
        <v>4</v>
      </c>
      <c r="G19" s="89">
        <v>40</v>
      </c>
      <c r="H19" s="89">
        <v>31</v>
      </c>
      <c r="I19" s="89">
        <v>2</v>
      </c>
      <c r="J19" s="89">
        <v>7</v>
      </c>
      <c r="K19" s="88">
        <v>2</v>
      </c>
    </row>
    <row r="20" spans="1:11" ht="15.95" customHeight="1">
      <c r="A20" s="91" t="s">
        <v>57</v>
      </c>
      <c r="B20" s="90">
        <v>1</v>
      </c>
      <c r="C20" s="89">
        <v>0</v>
      </c>
      <c r="D20" s="89">
        <v>0</v>
      </c>
      <c r="E20" s="89">
        <v>12</v>
      </c>
      <c r="F20" s="89">
        <v>0</v>
      </c>
      <c r="G20" s="89">
        <v>7</v>
      </c>
      <c r="H20" s="89">
        <v>9</v>
      </c>
      <c r="I20" s="89">
        <v>0</v>
      </c>
      <c r="J20" s="89">
        <v>2</v>
      </c>
      <c r="K20" s="88">
        <v>0</v>
      </c>
    </row>
    <row r="21" spans="1:11" ht="15.95" customHeight="1">
      <c r="A21" s="91" t="s">
        <v>56</v>
      </c>
      <c r="B21" s="90">
        <v>0</v>
      </c>
      <c r="C21" s="89">
        <v>4</v>
      </c>
      <c r="D21" s="89">
        <v>1</v>
      </c>
      <c r="E21" s="89">
        <v>9</v>
      </c>
      <c r="F21" s="89">
        <v>3</v>
      </c>
      <c r="G21" s="89">
        <v>10</v>
      </c>
      <c r="H21" s="89">
        <v>13</v>
      </c>
      <c r="I21" s="89">
        <v>0</v>
      </c>
      <c r="J21" s="89">
        <v>5</v>
      </c>
      <c r="K21" s="88">
        <v>0</v>
      </c>
    </row>
    <row r="22" spans="1:11" ht="15.95" customHeight="1">
      <c r="A22" s="91" t="s">
        <v>55</v>
      </c>
      <c r="B22" s="90">
        <v>0</v>
      </c>
      <c r="C22" s="89">
        <v>1</v>
      </c>
      <c r="D22" s="89">
        <v>0</v>
      </c>
      <c r="E22" s="89">
        <v>0</v>
      </c>
      <c r="F22" s="89">
        <v>0</v>
      </c>
      <c r="G22" s="89">
        <v>13</v>
      </c>
      <c r="H22" s="89">
        <v>1</v>
      </c>
      <c r="I22" s="89">
        <v>0</v>
      </c>
      <c r="J22" s="89">
        <v>1</v>
      </c>
      <c r="K22" s="88">
        <v>0</v>
      </c>
    </row>
    <row r="23" spans="1:11" ht="15.95" customHeight="1">
      <c r="A23" s="91" t="s">
        <v>54</v>
      </c>
      <c r="B23" s="90">
        <v>5</v>
      </c>
      <c r="C23" s="89">
        <v>53</v>
      </c>
      <c r="D23" s="89">
        <v>7</v>
      </c>
      <c r="E23" s="89">
        <v>24</v>
      </c>
      <c r="F23" s="89">
        <v>7</v>
      </c>
      <c r="G23" s="89">
        <v>76</v>
      </c>
      <c r="H23" s="89">
        <v>64</v>
      </c>
      <c r="I23" s="89">
        <v>8</v>
      </c>
      <c r="J23" s="89">
        <v>37</v>
      </c>
      <c r="K23" s="88">
        <v>16</v>
      </c>
    </row>
    <row r="24" spans="1:11" ht="15.95" customHeight="1">
      <c r="A24" s="91" t="s">
        <v>53</v>
      </c>
      <c r="B24" s="90">
        <v>2</v>
      </c>
      <c r="C24" s="89">
        <v>8</v>
      </c>
      <c r="D24" s="89">
        <v>1</v>
      </c>
      <c r="E24" s="89">
        <v>9</v>
      </c>
      <c r="F24" s="89">
        <v>3</v>
      </c>
      <c r="G24" s="89">
        <v>25</v>
      </c>
      <c r="H24" s="89">
        <v>19</v>
      </c>
      <c r="I24" s="89">
        <v>0</v>
      </c>
      <c r="J24" s="89">
        <v>22</v>
      </c>
      <c r="K24" s="88">
        <v>2</v>
      </c>
    </row>
    <row r="25" spans="1:11" ht="15.95" customHeight="1">
      <c r="A25" s="91" t="s">
        <v>178</v>
      </c>
      <c r="B25" s="90">
        <v>2</v>
      </c>
      <c r="C25" s="89">
        <v>4</v>
      </c>
      <c r="D25" s="89">
        <v>1</v>
      </c>
      <c r="E25" s="89">
        <v>5</v>
      </c>
      <c r="F25" s="89">
        <v>4</v>
      </c>
      <c r="G25" s="89">
        <v>24</v>
      </c>
      <c r="H25" s="89">
        <v>10</v>
      </c>
      <c r="I25" s="89">
        <v>0</v>
      </c>
      <c r="J25" s="89">
        <v>5</v>
      </c>
      <c r="K25" s="88">
        <v>2</v>
      </c>
    </row>
    <row r="26" spans="1:11" ht="15.95" customHeight="1">
      <c r="A26" s="91" t="s">
        <v>51</v>
      </c>
      <c r="B26" s="90">
        <v>1</v>
      </c>
      <c r="C26" s="89">
        <v>27</v>
      </c>
      <c r="D26" s="89">
        <v>1</v>
      </c>
      <c r="E26" s="89">
        <v>21</v>
      </c>
      <c r="F26" s="89">
        <v>10</v>
      </c>
      <c r="G26" s="89">
        <v>116</v>
      </c>
      <c r="H26" s="89">
        <v>90</v>
      </c>
      <c r="I26" s="89">
        <v>2</v>
      </c>
      <c r="J26" s="89">
        <v>25</v>
      </c>
      <c r="K26" s="88">
        <v>3</v>
      </c>
    </row>
    <row r="27" spans="1:11" ht="15.95" customHeight="1">
      <c r="A27" s="91" t="s">
        <v>50</v>
      </c>
      <c r="B27" s="90">
        <v>0</v>
      </c>
      <c r="C27" s="89">
        <v>0</v>
      </c>
      <c r="D27" s="89">
        <v>0</v>
      </c>
      <c r="E27" s="89">
        <v>9</v>
      </c>
      <c r="F27" s="89">
        <v>0</v>
      </c>
      <c r="G27" s="89">
        <v>7</v>
      </c>
      <c r="H27" s="89">
        <v>8</v>
      </c>
      <c r="I27" s="89">
        <v>0</v>
      </c>
      <c r="J27" s="89">
        <v>4</v>
      </c>
      <c r="K27" s="88">
        <v>0</v>
      </c>
    </row>
    <row r="28" spans="1:11" ht="15.95" customHeight="1">
      <c r="A28" s="87" t="s">
        <v>177</v>
      </c>
      <c r="B28" s="86">
        <v>32</v>
      </c>
      <c r="C28" s="85">
        <v>371</v>
      </c>
      <c r="D28" s="85">
        <v>51</v>
      </c>
      <c r="E28" s="85">
        <v>483</v>
      </c>
      <c r="F28" s="85">
        <v>107</v>
      </c>
      <c r="G28" s="85">
        <v>1363</v>
      </c>
      <c r="H28" s="85">
        <v>1118</v>
      </c>
      <c r="I28" s="85">
        <v>31</v>
      </c>
      <c r="J28" s="85">
        <v>442</v>
      </c>
      <c r="K28" s="84">
        <v>84</v>
      </c>
    </row>
    <row r="29" spans="1:11" ht="12.2" customHeight="1">
      <c r="A29" s="70" t="s">
        <v>48</v>
      </c>
    </row>
    <row r="30" spans="1:11" ht="12.2" customHeight="1">
      <c r="A30" s="70" t="s">
        <v>176</v>
      </c>
    </row>
  </sheetData>
  <mergeCells count="1">
    <mergeCell ref="A2:K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O12" sqref="O12"/>
    </sheetView>
  </sheetViews>
  <sheetFormatPr defaultRowHeight="12.75"/>
  <cols>
    <col min="1" max="1" width="31.33203125" style="39" customWidth="1"/>
    <col min="2" max="2" width="14" style="39" customWidth="1"/>
    <col min="3" max="4" width="11.5" style="39" customWidth="1"/>
    <col min="5" max="5" width="9.33203125" style="39" customWidth="1"/>
    <col min="6" max="6" width="16.1640625" style="39" customWidth="1"/>
    <col min="7" max="8" width="14" style="39" customWidth="1"/>
    <col min="9" max="9" width="8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21.2" customHeight="1">
      <c r="A1" s="83" t="s">
        <v>86</v>
      </c>
    </row>
    <row r="2" spans="1:11" ht="17.45" customHeight="1">
      <c r="A2" s="82" t="s">
        <v>198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ht="33.950000000000003" customHeight="1">
      <c r="A3" s="80" t="s">
        <v>84</v>
      </c>
      <c r="B3" s="79" t="s">
        <v>83</v>
      </c>
      <c r="C3" s="78" t="s">
        <v>82</v>
      </c>
      <c r="D3" s="78" t="s">
        <v>81</v>
      </c>
      <c r="E3" s="78" t="s">
        <v>80</v>
      </c>
      <c r="F3" s="78" t="s">
        <v>79</v>
      </c>
      <c r="G3" s="79" t="s">
        <v>78</v>
      </c>
      <c r="H3" s="78" t="s">
        <v>77</v>
      </c>
      <c r="I3" s="78" t="s">
        <v>76</v>
      </c>
      <c r="J3" s="78" t="s">
        <v>75</v>
      </c>
      <c r="K3" s="77" t="s">
        <v>74</v>
      </c>
    </row>
    <row r="4" spans="1:11" ht="15.95" customHeight="1">
      <c r="A4" s="76" t="s">
        <v>73</v>
      </c>
      <c r="B4" s="75">
        <v>1</v>
      </c>
      <c r="C4" s="75">
        <v>0</v>
      </c>
      <c r="D4" s="75">
        <v>0</v>
      </c>
      <c r="E4" s="75">
        <v>10</v>
      </c>
      <c r="F4" s="75">
        <v>1</v>
      </c>
      <c r="G4" s="75">
        <v>8</v>
      </c>
      <c r="H4" s="75">
        <v>6</v>
      </c>
      <c r="I4" s="75">
        <v>0</v>
      </c>
      <c r="J4" s="75">
        <v>2</v>
      </c>
      <c r="K4" s="74">
        <v>0</v>
      </c>
    </row>
    <row r="5" spans="1:11" ht="15.95" customHeight="1">
      <c r="A5" s="73" t="s">
        <v>72</v>
      </c>
      <c r="B5" s="72">
        <v>19</v>
      </c>
      <c r="C5" s="72">
        <v>134</v>
      </c>
      <c r="D5" s="72">
        <v>25</v>
      </c>
      <c r="E5" s="72">
        <v>80</v>
      </c>
      <c r="F5" s="72">
        <v>16</v>
      </c>
      <c r="G5" s="72">
        <v>587</v>
      </c>
      <c r="H5" s="72">
        <v>402</v>
      </c>
      <c r="I5" s="72">
        <v>6</v>
      </c>
      <c r="J5" s="72">
        <v>136</v>
      </c>
      <c r="K5" s="71">
        <v>56</v>
      </c>
    </row>
    <row r="6" spans="1:11" ht="15.95" customHeight="1">
      <c r="A6" s="73" t="s">
        <v>71</v>
      </c>
      <c r="B6" s="72">
        <v>1</v>
      </c>
      <c r="C6" s="72">
        <v>1</v>
      </c>
      <c r="D6" s="72">
        <v>0</v>
      </c>
      <c r="E6" s="72">
        <v>5</v>
      </c>
      <c r="F6" s="72">
        <v>1</v>
      </c>
      <c r="G6" s="72">
        <v>22</v>
      </c>
      <c r="H6" s="72">
        <v>12</v>
      </c>
      <c r="I6" s="72">
        <v>0</v>
      </c>
      <c r="J6" s="72">
        <v>1</v>
      </c>
      <c r="K6" s="71">
        <v>0</v>
      </c>
    </row>
    <row r="7" spans="1:11" ht="15.95" customHeight="1">
      <c r="A7" s="73" t="s">
        <v>70</v>
      </c>
      <c r="B7" s="72">
        <v>1</v>
      </c>
      <c r="C7" s="72">
        <v>7</v>
      </c>
      <c r="D7" s="72">
        <v>1</v>
      </c>
      <c r="E7" s="72">
        <v>35</v>
      </c>
      <c r="F7" s="72">
        <v>0</v>
      </c>
      <c r="G7" s="72">
        <v>78</v>
      </c>
      <c r="H7" s="72">
        <v>86</v>
      </c>
      <c r="I7" s="72">
        <v>0</v>
      </c>
      <c r="J7" s="72">
        <v>24</v>
      </c>
      <c r="K7" s="71">
        <v>2</v>
      </c>
    </row>
    <row r="8" spans="1:11" ht="15.95" customHeight="1">
      <c r="A8" s="73" t="s">
        <v>69</v>
      </c>
      <c r="B8" s="72">
        <v>2</v>
      </c>
      <c r="C8" s="72">
        <v>27</v>
      </c>
      <c r="D8" s="72">
        <v>2</v>
      </c>
      <c r="E8" s="72">
        <v>36</v>
      </c>
      <c r="F8" s="72">
        <v>13</v>
      </c>
      <c r="G8" s="72">
        <v>66</v>
      </c>
      <c r="H8" s="72">
        <v>56</v>
      </c>
      <c r="I8" s="72">
        <v>1</v>
      </c>
      <c r="J8" s="72">
        <v>24</v>
      </c>
      <c r="K8" s="71">
        <v>6</v>
      </c>
    </row>
    <row r="9" spans="1:11" ht="15.95" customHeight="1">
      <c r="A9" s="73" t="s">
        <v>68</v>
      </c>
      <c r="B9" s="72">
        <v>3</v>
      </c>
      <c r="C9" s="72">
        <v>7</v>
      </c>
      <c r="D9" s="72">
        <v>0</v>
      </c>
      <c r="E9" s="72">
        <v>20</v>
      </c>
      <c r="F9" s="72">
        <v>5</v>
      </c>
      <c r="G9" s="72">
        <v>58</v>
      </c>
      <c r="H9" s="72">
        <v>21</v>
      </c>
      <c r="I9" s="72">
        <v>2</v>
      </c>
      <c r="J9" s="72">
        <v>17</v>
      </c>
      <c r="K9" s="71">
        <v>2</v>
      </c>
    </row>
    <row r="10" spans="1:11" ht="15.95" customHeight="1">
      <c r="A10" s="73" t="s">
        <v>67</v>
      </c>
      <c r="B10" s="72">
        <v>1</v>
      </c>
      <c r="C10" s="72">
        <v>24</v>
      </c>
      <c r="D10" s="72">
        <v>1</v>
      </c>
      <c r="E10" s="72">
        <v>23</v>
      </c>
      <c r="F10" s="72">
        <v>9</v>
      </c>
      <c r="G10" s="72">
        <v>76</v>
      </c>
      <c r="H10" s="72">
        <v>37</v>
      </c>
      <c r="I10" s="72">
        <v>1</v>
      </c>
      <c r="J10" s="72">
        <v>24</v>
      </c>
      <c r="K10" s="71">
        <v>1</v>
      </c>
    </row>
    <row r="11" spans="1:11" ht="15.95" customHeight="1">
      <c r="A11" s="73" t="s">
        <v>66</v>
      </c>
      <c r="B11" s="72">
        <v>0</v>
      </c>
      <c r="C11" s="72">
        <v>4</v>
      </c>
      <c r="D11" s="72">
        <v>0</v>
      </c>
      <c r="E11" s="72">
        <v>17</v>
      </c>
      <c r="F11" s="72">
        <v>1</v>
      </c>
      <c r="G11" s="72">
        <v>12</v>
      </c>
      <c r="H11" s="72">
        <v>11</v>
      </c>
      <c r="I11" s="72">
        <v>0</v>
      </c>
      <c r="J11" s="72">
        <v>3</v>
      </c>
      <c r="K11" s="71">
        <v>1</v>
      </c>
    </row>
    <row r="12" spans="1:11" ht="15.95" customHeight="1">
      <c r="A12" s="73" t="s">
        <v>65</v>
      </c>
      <c r="B12" s="72">
        <v>2</v>
      </c>
      <c r="C12" s="72">
        <v>4</v>
      </c>
      <c r="D12" s="72">
        <v>2</v>
      </c>
      <c r="E12" s="72">
        <v>5</v>
      </c>
      <c r="F12" s="72">
        <v>5</v>
      </c>
      <c r="G12" s="72">
        <v>22</v>
      </c>
      <c r="H12" s="72">
        <v>6</v>
      </c>
      <c r="I12" s="72">
        <v>0</v>
      </c>
      <c r="J12" s="72">
        <v>7</v>
      </c>
      <c r="K12" s="71">
        <v>1</v>
      </c>
    </row>
    <row r="13" spans="1:11" ht="15.95" customHeight="1">
      <c r="A13" s="73" t="s">
        <v>64</v>
      </c>
      <c r="B13" s="72">
        <v>2</v>
      </c>
      <c r="C13" s="72">
        <v>6</v>
      </c>
      <c r="D13" s="72">
        <v>3</v>
      </c>
      <c r="E13" s="72">
        <v>37</v>
      </c>
      <c r="F13" s="72">
        <v>4</v>
      </c>
      <c r="G13" s="72">
        <v>71</v>
      </c>
      <c r="H13" s="72">
        <v>58</v>
      </c>
      <c r="I13" s="72">
        <v>3</v>
      </c>
      <c r="J13" s="72">
        <v>30</v>
      </c>
      <c r="K13" s="71">
        <v>0</v>
      </c>
    </row>
    <row r="14" spans="1:11" ht="15.95" customHeight="1">
      <c r="A14" s="73" t="s">
        <v>63</v>
      </c>
      <c r="B14" s="72">
        <v>0</v>
      </c>
      <c r="C14" s="72">
        <v>6</v>
      </c>
      <c r="D14" s="72">
        <v>2</v>
      </c>
      <c r="E14" s="72">
        <v>17</v>
      </c>
      <c r="F14" s="72">
        <v>6</v>
      </c>
      <c r="G14" s="72">
        <v>32</v>
      </c>
      <c r="H14" s="72">
        <v>29</v>
      </c>
      <c r="I14" s="72">
        <v>0</v>
      </c>
      <c r="J14" s="72">
        <v>10</v>
      </c>
      <c r="K14" s="71">
        <v>1</v>
      </c>
    </row>
    <row r="15" spans="1:11" ht="15.95" customHeight="1">
      <c r="A15" s="73" t="s">
        <v>62</v>
      </c>
      <c r="B15" s="72">
        <v>2</v>
      </c>
      <c r="C15" s="72">
        <v>14</v>
      </c>
      <c r="D15" s="72">
        <v>0</v>
      </c>
      <c r="E15" s="72">
        <v>37</v>
      </c>
      <c r="F15" s="72">
        <v>15</v>
      </c>
      <c r="G15" s="72">
        <v>74</v>
      </c>
      <c r="H15" s="72">
        <v>94</v>
      </c>
      <c r="I15" s="72">
        <v>1</v>
      </c>
      <c r="J15" s="72">
        <v>22</v>
      </c>
      <c r="K15" s="71">
        <v>2</v>
      </c>
    </row>
    <row r="16" spans="1:11" ht="15.95" customHeight="1">
      <c r="A16" s="73" t="s">
        <v>61</v>
      </c>
      <c r="B16" s="72">
        <v>0</v>
      </c>
      <c r="C16" s="72">
        <v>2</v>
      </c>
      <c r="D16" s="72">
        <v>0</v>
      </c>
      <c r="E16" s="72">
        <v>0</v>
      </c>
      <c r="F16" s="72">
        <v>0</v>
      </c>
      <c r="G16" s="72">
        <v>0</v>
      </c>
      <c r="H16" s="72">
        <v>1</v>
      </c>
      <c r="I16" s="72">
        <v>0</v>
      </c>
      <c r="J16" s="72">
        <v>0</v>
      </c>
      <c r="K16" s="71">
        <v>0</v>
      </c>
    </row>
    <row r="17" spans="1:11" ht="15.95" customHeight="1">
      <c r="A17" s="73" t="s">
        <v>60</v>
      </c>
      <c r="B17" s="72">
        <v>1</v>
      </c>
      <c r="C17" s="72">
        <v>0</v>
      </c>
      <c r="D17" s="72">
        <v>0</v>
      </c>
      <c r="E17" s="72">
        <v>20</v>
      </c>
      <c r="F17" s="72">
        <v>0</v>
      </c>
      <c r="G17" s="72">
        <v>13</v>
      </c>
      <c r="H17" s="72">
        <v>14</v>
      </c>
      <c r="I17" s="72">
        <v>1</v>
      </c>
      <c r="J17" s="72">
        <v>8</v>
      </c>
      <c r="K17" s="71">
        <v>0</v>
      </c>
    </row>
    <row r="18" spans="1:11" ht="15.95" customHeight="1">
      <c r="A18" s="73" t="s">
        <v>59</v>
      </c>
      <c r="B18" s="72">
        <v>2</v>
      </c>
      <c r="C18" s="72">
        <v>11</v>
      </c>
      <c r="D18" s="72">
        <v>0</v>
      </c>
      <c r="E18" s="72">
        <v>24</v>
      </c>
      <c r="F18" s="72">
        <v>12</v>
      </c>
      <c r="G18" s="72">
        <v>78</v>
      </c>
      <c r="H18" s="72">
        <v>68</v>
      </c>
      <c r="I18" s="72">
        <v>1</v>
      </c>
      <c r="J18" s="72">
        <v>28</v>
      </c>
      <c r="K18" s="71">
        <v>0</v>
      </c>
    </row>
    <row r="19" spans="1:11" ht="15.95" customHeight="1">
      <c r="A19" s="73" t="s">
        <v>58</v>
      </c>
      <c r="B19" s="72">
        <v>0</v>
      </c>
      <c r="C19" s="72">
        <v>7</v>
      </c>
      <c r="D19" s="72">
        <v>0</v>
      </c>
      <c r="E19" s="72">
        <v>14</v>
      </c>
      <c r="F19" s="72">
        <v>8</v>
      </c>
      <c r="G19" s="72">
        <v>41</v>
      </c>
      <c r="H19" s="72">
        <v>26</v>
      </c>
      <c r="I19" s="72">
        <v>0</v>
      </c>
      <c r="J19" s="72">
        <v>10</v>
      </c>
      <c r="K19" s="71">
        <v>1</v>
      </c>
    </row>
    <row r="20" spans="1:11" ht="15.95" customHeight="1">
      <c r="A20" s="73" t="s">
        <v>57</v>
      </c>
      <c r="B20" s="72">
        <v>0</v>
      </c>
      <c r="C20" s="72">
        <v>1</v>
      </c>
      <c r="D20" s="72">
        <v>0</v>
      </c>
      <c r="E20" s="72">
        <v>13</v>
      </c>
      <c r="F20" s="72">
        <v>2</v>
      </c>
      <c r="G20" s="72">
        <v>8</v>
      </c>
      <c r="H20" s="72">
        <v>6</v>
      </c>
      <c r="I20" s="72">
        <v>0</v>
      </c>
      <c r="J20" s="72">
        <v>1</v>
      </c>
      <c r="K20" s="71">
        <v>0</v>
      </c>
    </row>
    <row r="21" spans="1:11" ht="15.95" customHeight="1">
      <c r="A21" s="73" t="s">
        <v>56</v>
      </c>
      <c r="B21" s="72">
        <v>2</v>
      </c>
      <c r="C21" s="72">
        <v>1</v>
      </c>
      <c r="D21" s="72">
        <v>0</v>
      </c>
      <c r="E21" s="72">
        <v>11</v>
      </c>
      <c r="F21" s="72">
        <v>0</v>
      </c>
      <c r="G21" s="72">
        <v>20</v>
      </c>
      <c r="H21" s="72">
        <v>24</v>
      </c>
      <c r="I21" s="72">
        <v>0</v>
      </c>
      <c r="J21" s="72">
        <v>4</v>
      </c>
      <c r="K21" s="71">
        <v>1</v>
      </c>
    </row>
    <row r="22" spans="1:11" ht="15.95" customHeight="1">
      <c r="A22" s="73" t="s">
        <v>55</v>
      </c>
      <c r="B22" s="72">
        <v>0</v>
      </c>
      <c r="C22" s="72">
        <v>0</v>
      </c>
      <c r="D22" s="72">
        <v>0</v>
      </c>
      <c r="E22" s="72">
        <v>2</v>
      </c>
      <c r="F22" s="72">
        <v>0</v>
      </c>
      <c r="G22" s="72">
        <v>5</v>
      </c>
      <c r="H22" s="72">
        <v>1</v>
      </c>
      <c r="I22" s="72">
        <v>0</v>
      </c>
      <c r="J22" s="72">
        <v>2</v>
      </c>
      <c r="K22" s="71">
        <v>0</v>
      </c>
    </row>
    <row r="23" spans="1:11" ht="15.95" customHeight="1">
      <c r="A23" s="73" t="s">
        <v>54</v>
      </c>
      <c r="B23" s="72">
        <v>2</v>
      </c>
      <c r="C23" s="72">
        <v>54</v>
      </c>
      <c r="D23" s="72">
        <v>8</v>
      </c>
      <c r="E23" s="72">
        <v>43</v>
      </c>
      <c r="F23" s="72">
        <v>10</v>
      </c>
      <c r="G23" s="72">
        <v>83</v>
      </c>
      <c r="H23" s="72">
        <v>63</v>
      </c>
      <c r="I23" s="72">
        <v>8</v>
      </c>
      <c r="J23" s="72">
        <v>40</v>
      </c>
      <c r="K23" s="71">
        <v>25</v>
      </c>
    </row>
    <row r="24" spans="1:11" ht="15.95" customHeight="1">
      <c r="A24" s="73" t="s">
        <v>53</v>
      </c>
      <c r="B24" s="72">
        <v>0</v>
      </c>
      <c r="C24" s="72">
        <v>6</v>
      </c>
      <c r="D24" s="72">
        <v>0</v>
      </c>
      <c r="E24" s="72">
        <v>10</v>
      </c>
      <c r="F24" s="72">
        <v>3</v>
      </c>
      <c r="G24" s="72">
        <v>34</v>
      </c>
      <c r="H24" s="72">
        <v>17</v>
      </c>
      <c r="I24" s="72">
        <v>0</v>
      </c>
      <c r="J24" s="72">
        <v>10</v>
      </c>
      <c r="K24" s="71">
        <v>6</v>
      </c>
    </row>
    <row r="25" spans="1:11" ht="15.95" customHeight="1">
      <c r="A25" s="73" t="s">
        <v>52</v>
      </c>
      <c r="B25" s="72">
        <v>0</v>
      </c>
      <c r="C25" s="72">
        <v>5</v>
      </c>
      <c r="D25" s="72">
        <v>0</v>
      </c>
      <c r="E25" s="72">
        <v>9</v>
      </c>
      <c r="F25" s="72">
        <v>1</v>
      </c>
      <c r="G25" s="72">
        <v>16</v>
      </c>
      <c r="H25" s="72">
        <v>16</v>
      </c>
      <c r="I25" s="72">
        <v>0</v>
      </c>
      <c r="J25" s="72">
        <v>7</v>
      </c>
      <c r="K25" s="71">
        <v>0</v>
      </c>
    </row>
    <row r="26" spans="1:11" ht="15.95" customHeight="1">
      <c r="A26" s="73" t="s">
        <v>51</v>
      </c>
      <c r="B26" s="72">
        <v>5</v>
      </c>
      <c r="C26" s="72">
        <v>15</v>
      </c>
      <c r="D26" s="72">
        <v>6</v>
      </c>
      <c r="E26" s="72">
        <v>26</v>
      </c>
      <c r="F26" s="72">
        <v>4</v>
      </c>
      <c r="G26" s="72">
        <v>154</v>
      </c>
      <c r="H26" s="72">
        <v>99</v>
      </c>
      <c r="I26" s="72">
        <v>1</v>
      </c>
      <c r="J26" s="72">
        <v>30</v>
      </c>
      <c r="K26" s="71">
        <v>2</v>
      </c>
    </row>
    <row r="27" spans="1:11" ht="15.95" customHeight="1">
      <c r="A27" s="73" t="s">
        <v>50</v>
      </c>
      <c r="B27" s="72">
        <v>0</v>
      </c>
      <c r="C27" s="72">
        <v>2</v>
      </c>
      <c r="D27" s="72">
        <v>0</v>
      </c>
      <c r="E27" s="72">
        <v>7</v>
      </c>
      <c r="F27" s="72">
        <v>0</v>
      </c>
      <c r="G27" s="72">
        <v>18</v>
      </c>
      <c r="H27" s="72">
        <v>12</v>
      </c>
      <c r="I27" s="72">
        <v>2</v>
      </c>
      <c r="J27" s="72">
        <v>6</v>
      </c>
      <c r="K27" s="71">
        <v>0</v>
      </c>
    </row>
    <row r="28" spans="1:11" ht="15.95" customHeight="1">
      <c r="A28" s="73" t="s">
        <v>49</v>
      </c>
      <c r="B28" s="72">
        <v>46</v>
      </c>
      <c r="C28" s="72">
        <v>338</v>
      </c>
      <c r="D28" s="72">
        <v>50</v>
      </c>
      <c r="E28" s="72">
        <v>501</v>
      </c>
      <c r="F28" s="72">
        <v>116</v>
      </c>
      <c r="G28" s="72">
        <v>1576</v>
      </c>
      <c r="H28" s="72">
        <v>1165</v>
      </c>
      <c r="I28" s="72">
        <v>27</v>
      </c>
      <c r="J28" s="72">
        <v>446</v>
      </c>
      <c r="K28" s="71">
        <v>107</v>
      </c>
    </row>
    <row r="29" spans="1:11" ht="12.2" customHeight="1">
      <c r="A29" s="70" t="s">
        <v>48</v>
      </c>
    </row>
    <row r="30" spans="1:11" ht="12.2" customHeight="1">
      <c r="A30" s="70" t="s">
        <v>197</v>
      </c>
    </row>
  </sheetData>
  <mergeCells count="1">
    <mergeCell ref="A2:K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P14" sqref="P14"/>
    </sheetView>
  </sheetViews>
  <sheetFormatPr defaultRowHeight="12.75"/>
  <cols>
    <col min="1" max="1" width="31.33203125" style="39" customWidth="1"/>
    <col min="2" max="2" width="14" style="39" customWidth="1"/>
    <col min="3" max="4" width="11.5" style="39" customWidth="1"/>
    <col min="5" max="5" width="9.33203125" style="39" customWidth="1"/>
    <col min="6" max="6" width="16.1640625" style="39" customWidth="1"/>
    <col min="7" max="8" width="14" style="39" customWidth="1"/>
    <col min="9" max="9" width="8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21.2" customHeight="1">
      <c r="A1" s="83" t="s">
        <v>86</v>
      </c>
    </row>
    <row r="2" spans="1:11" ht="17.45" customHeight="1">
      <c r="A2" s="82" t="s">
        <v>200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ht="33.950000000000003" customHeight="1">
      <c r="A3" s="80" t="s">
        <v>84</v>
      </c>
      <c r="B3" s="79" t="s">
        <v>83</v>
      </c>
      <c r="C3" s="78" t="s">
        <v>82</v>
      </c>
      <c r="D3" s="78" t="s">
        <v>81</v>
      </c>
      <c r="E3" s="78" t="s">
        <v>80</v>
      </c>
      <c r="F3" s="78" t="s">
        <v>79</v>
      </c>
      <c r="G3" s="79" t="s">
        <v>78</v>
      </c>
      <c r="H3" s="78" t="s">
        <v>77</v>
      </c>
      <c r="I3" s="78" t="s">
        <v>76</v>
      </c>
      <c r="J3" s="78" t="s">
        <v>75</v>
      </c>
      <c r="K3" s="77" t="s">
        <v>74</v>
      </c>
    </row>
    <row r="4" spans="1:11" ht="15.95" customHeight="1">
      <c r="A4" s="76" t="s">
        <v>73</v>
      </c>
      <c r="B4" s="75">
        <v>1</v>
      </c>
      <c r="C4" s="75">
        <v>2</v>
      </c>
      <c r="D4" s="75">
        <v>0</v>
      </c>
      <c r="E4" s="75">
        <v>8</v>
      </c>
      <c r="F4" s="75">
        <v>3</v>
      </c>
      <c r="G4" s="75">
        <v>6</v>
      </c>
      <c r="H4" s="75">
        <v>11</v>
      </c>
      <c r="I4" s="75">
        <v>0</v>
      </c>
      <c r="J4" s="75">
        <v>2</v>
      </c>
      <c r="K4" s="74">
        <v>0</v>
      </c>
    </row>
    <row r="5" spans="1:11" ht="15.95" customHeight="1">
      <c r="A5" s="73" t="s">
        <v>72</v>
      </c>
      <c r="B5" s="72">
        <v>15</v>
      </c>
      <c r="C5" s="72">
        <v>157</v>
      </c>
      <c r="D5" s="72">
        <v>21</v>
      </c>
      <c r="E5" s="72">
        <v>70</v>
      </c>
      <c r="F5" s="72">
        <v>22</v>
      </c>
      <c r="G5" s="72">
        <v>586</v>
      </c>
      <c r="H5" s="72">
        <v>421</v>
      </c>
      <c r="I5" s="72">
        <v>6</v>
      </c>
      <c r="J5" s="72">
        <v>116</v>
      </c>
      <c r="K5" s="71">
        <v>84</v>
      </c>
    </row>
    <row r="6" spans="1:11" ht="15.95" customHeight="1">
      <c r="A6" s="73" t="s">
        <v>71</v>
      </c>
      <c r="B6" s="72">
        <v>1</v>
      </c>
      <c r="C6" s="72">
        <v>1</v>
      </c>
      <c r="D6" s="72">
        <v>0</v>
      </c>
      <c r="E6" s="72">
        <v>9</v>
      </c>
      <c r="F6" s="72">
        <v>0</v>
      </c>
      <c r="G6" s="72">
        <v>24</v>
      </c>
      <c r="H6" s="72">
        <v>9</v>
      </c>
      <c r="I6" s="72">
        <v>0</v>
      </c>
      <c r="J6" s="72">
        <v>4</v>
      </c>
      <c r="K6" s="71">
        <v>0</v>
      </c>
    </row>
    <row r="7" spans="1:11" ht="15.95" customHeight="1">
      <c r="A7" s="73" t="s">
        <v>70</v>
      </c>
      <c r="B7" s="72">
        <v>1</v>
      </c>
      <c r="C7" s="72">
        <v>3</v>
      </c>
      <c r="D7" s="72">
        <v>0</v>
      </c>
      <c r="E7" s="72">
        <v>34</v>
      </c>
      <c r="F7" s="72">
        <v>9</v>
      </c>
      <c r="G7" s="72">
        <v>59</v>
      </c>
      <c r="H7" s="72">
        <v>97</v>
      </c>
      <c r="I7" s="72">
        <v>1</v>
      </c>
      <c r="J7" s="72">
        <v>29</v>
      </c>
      <c r="K7" s="71">
        <v>1</v>
      </c>
    </row>
    <row r="8" spans="1:11" ht="15.95" customHeight="1">
      <c r="A8" s="73" t="s">
        <v>69</v>
      </c>
      <c r="B8" s="72">
        <v>2</v>
      </c>
      <c r="C8" s="72">
        <v>20</v>
      </c>
      <c r="D8" s="72">
        <v>10</v>
      </c>
      <c r="E8" s="72">
        <v>27</v>
      </c>
      <c r="F8" s="72">
        <v>20</v>
      </c>
      <c r="G8" s="72">
        <v>56</v>
      </c>
      <c r="H8" s="72">
        <v>58</v>
      </c>
      <c r="I8" s="72">
        <v>0</v>
      </c>
      <c r="J8" s="72">
        <v>26</v>
      </c>
      <c r="K8" s="71">
        <v>3</v>
      </c>
    </row>
    <row r="9" spans="1:11" ht="15.95" customHeight="1">
      <c r="A9" s="73" t="s">
        <v>68</v>
      </c>
      <c r="B9" s="72">
        <v>4</v>
      </c>
      <c r="C9" s="72">
        <v>14</v>
      </c>
      <c r="D9" s="72">
        <v>1</v>
      </c>
      <c r="E9" s="72">
        <v>16</v>
      </c>
      <c r="F9" s="72">
        <v>10</v>
      </c>
      <c r="G9" s="72">
        <v>71</v>
      </c>
      <c r="H9" s="72">
        <v>19</v>
      </c>
      <c r="I9" s="72">
        <v>0</v>
      </c>
      <c r="J9" s="72">
        <v>23</v>
      </c>
      <c r="K9" s="71">
        <v>1</v>
      </c>
    </row>
    <row r="10" spans="1:11" ht="15.95" customHeight="1">
      <c r="A10" s="73" t="s">
        <v>67</v>
      </c>
      <c r="B10" s="72">
        <v>2</v>
      </c>
      <c r="C10" s="72">
        <v>11</v>
      </c>
      <c r="D10" s="72">
        <v>5</v>
      </c>
      <c r="E10" s="72">
        <v>20</v>
      </c>
      <c r="F10" s="72">
        <v>7</v>
      </c>
      <c r="G10" s="72">
        <v>72</v>
      </c>
      <c r="H10" s="72">
        <v>52</v>
      </c>
      <c r="I10" s="72">
        <v>1</v>
      </c>
      <c r="J10" s="72">
        <v>23</v>
      </c>
      <c r="K10" s="71">
        <v>4</v>
      </c>
    </row>
    <row r="11" spans="1:11" ht="15.95" customHeight="1">
      <c r="A11" s="73" t="s">
        <v>66</v>
      </c>
      <c r="B11" s="72">
        <v>1</v>
      </c>
      <c r="C11" s="72">
        <v>1</v>
      </c>
      <c r="D11" s="72">
        <v>0</v>
      </c>
      <c r="E11" s="72">
        <v>24</v>
      </c>
      <c r="F11" s="72">
        <v>4</v>
      </c>
      <c r="G11" s="72">
        <v>20</v>
      </c>
      <c r="H11" s="72">
        <v>9</v>
      </c>
      <c r="I11" s="72">
        <v>1</v>
      </c>
      <c r="J11" s="72">
        <v>5</v>
      </c>
      <c r="K11" s="71">
        <v>1</v>
      </c>
    </row>
    <row r="12" spans="1:11" ht="15.95" customHeight="1">
      <c r="A12" s="73" t="s">
        <v>65</v>
      </c>
      <c r="B12" s="72">
        <v>0</v>
      </c>
      <c r="C12" s="72">
        <v>5</v>
      </c>
      <c r="D12" s="72">
        <v>0</v>
      </c>
      <c r="E12" s="72">
        <v>11</v>
      </c>
      <c r="F12" s="72">
        <v>6</v>
      </c>
      <c r="G12" s="72">
        <v>34</v>
      </c>
      <c r="H12" s="72">
        <v>17</v>
      </c>
      <c r="I12" s="72">
        <v>0</v>
      </c>
      <c r="J12" s="72">
        <v>4</v>
      </c>
      <c r="K12" s="71">
        <v>3</v>
      </c>
    </row>
    <row r="13" spans="1:11" ht="15.95" customHeight="1">
      <c r="A13" s="73" t="s">
        <v>64</v>
      </c>
      <c r="B13" s="72">
        <v>2</v>
      </c>
      <c r="C13" s="72">
        <v>7</v>
      </c>
      <c r="D13" s="72">
        <v>0</v>
      </c>
      <c r="E13" s="72">
        <v>22</v>
      </c>
      <c r="F13" s="72">
        <v>11</v>
      </c>
      <c r="G13" s="72">
        <v>49</v>
      </c>
      <c r="H13" s="72">
        <v>58</v>
      </c>
      <c r="I13" s="72">
        <v>0</v>
      </c>
      <c r="J13" s="72">
        <v>22</v>
      </c>
      <c r="K13" s="71">
        <v>1</v>
      </c>
    </row>
    <row r="14" spans="1:11" ht="15.95" customHeight="1">
      <c r="A14" s="73" t="s">
        <v>63</v>
      </c>
      <c r="B14" s="72">
        <v>1</v>
      </c>
      <c r="C14" s="72">
        <v>4</v>
      </c>
      <c r="D14" s="72">
        <v>0</v>
      </c>
      <c r="E14" s="72">
        <v>19</v>
      </c>
      <c r="F14" s="72">
        <v>5</v>
      </c>
      <c r="G14" s="72">
        <v>24</v>
      </c>
      <c r="H14" s="72">
        <v>23</v>
      </c>
      <c r="I14" s="72">
        <v>0</v>
      </c>
      <c r="J14" s="72">
        <v>6</v>
      </c>
      <c r="K14" s="71">
        <v>1</v>
      </c>
    </row>
    <row r="15" spans="1:11" ht="15.95" customHeight="1">
      <c r="A15" s="73" t="s">
        <v>62</v>
      </c>
      <c r="B15" s="72">
        <v>4</v>
      </c>
      <c r="C15" s="72">
        <v>14</v>
      </c>
      <c r="D15" s="72">
        <v>4</v>
      </c>
      <c r="E15" s="72">
        <v>33</v>
      </c>
      <c r="F15" s="72">
        <v>14</v>
      </c>
      <c r="G15" s="72">
        <v>72</v>
      </c>
      <c r="H15" s="72">
        <v>119</v>
      </c>
      <c r="I15" s="72">
        <v>1</v>
      </c>
      <c r="J15" s="72">
        <v>23</v>
      </c>
      <c r="K15" s="71">
        <v>2</v>
      </c>
    </row>
    <row r="16" spans="1:11" ht="15.95" customHeight="1">
      <c r="A16" s="73" t="s">
        <v>61</v>
      </c>
      <c r="B16" s="72">
        <v>0</v>
      </c>
      <c r="C16" s="72">
        <v>1</v>
      </c>
      <c r="D16" s="72">
        <v>0</v>
      </c>
      <c r="E16" s="72">
        <v>0</v>
      </c>
      <c r="F16" s="72">
        <v>0</v>
      </c>
      <c r="G16" s="72">
        <v>0</v>
      </c>
      <c r="H16" s="72">
        <v>0</v>
      </c>
      <c r="I16" s="72">
        <v>0</v>
      </c>
      <c r="J16" s="72">
        <v>1</v>
      </c>
      <c r="K16" s="71">
        <v>0</v>
      </c>
    </row>
    <row r="17" spans="1:11" ht="15.95" customHeight="1">
      <c r="A17" s="73" t="s">
        <v>60</v>
      </c>
      <c r="B17" s="72">
        <v>0</v>
      </c>
      <c r="C17" s="72">
        <v>1</v>
      </c>
      <c r="D17" s="72">
        <v>0</v>
      </c>
      <c r="E17" s="72">
        <v>9</v>
      </c>
      <c r="F17" s="72">
        <v>1</v>
      </c>
      <c r="G17" s="72">
        <v>14</v>
      </c>
      <c r="H17" s="72">
        <v>23</v>
      </c>
      <c r="I17" s="72">
        <v>0</v>
      </c>
      <c r="J17" s="72">
        <v>5</v>
      </c>
      <c r="K17" s="71">
        <v>0</v>
      </c>
    </row>
    <row r="18" spans="1:11" ht="15.95" customHeight="1">
      <c r="A18" s="73" t="s">
        <v>59</v>
      </c>
      <c r="B18" s="72">
        <v>1</v>
      </c>
      <c r="C18" s="72">
        <v>18</v>
      </c>
      <c r="D18" s="72">
        <v>3</v>
      </c>
      <c r="E18" s="72">
        <v>17</v>
      </c>
      <c r="F18" s="72">
        <v>6</v>
      </c>
      <c r="G18" s="72">
        <v>93</v>
      </c>
      <c r="H18" s="72">
        <v>55</v>
      </c>
      <c r="I18" s="72">
        <v>1</v>
      </c>
      <c r="J18" s="72">
        <v>23</v>
      </c>
      <c r="K18" s="71">
        <v>1</v>
      </c>
    </row>
    <row r="19" spans="1:11" ht="15.95" customHeight="1">
      <c r="A19" s="73" t="s">
        <v>58</v>
      </c>
      <c r="B19" s="72">
        <v>0</v>
      </c>
      <c r="C19" s="72">
        <v>5</v>
      </c>
      <c r="D19" s="72">
        <v>2</v>
      </c>
      <c r="E19" s="72">
        <v>12</v>
      </c>
      <c r="F19" s="72">
        <v>5</v>
      </c>
      <c r="G19" s="72">
        <v>31</v>
      </c>
      <c r="H19" s="72">
        <v>41</v>
      </c>
      <c r="I19" s="72">
        <v>0</v>
      </c>
      <c r="J19" s="72">
        <v>9</v>
      </c>
      <c r="K19" s="71">
        <v>0</v>
      </c>
    </row>
    <row r="20" spans="1:11" ht="15.95" customHeight="1">
      <c r="A20" s="73" t="s">
        <v>57</v>
      </c>
      <c r="B20" s="72">
        <v>0</v>
      </c>
      <c r="C20" s="72">
        <v>3</v>
      </c>
      <c r="D20" s="72">
        <v>0</v>
      </c>
      <c r="E20" s="72">
        <v>9</v>
      </c>
      <c r="F20" s="72">
        <v>1</v>
      </c>
      <c r="G20" s="72">
        <v>15</v>
      </c>
      <c r="H20" s="72">
        <v>4</v>
      </c>
      <c r="I20" s="72">
        <v>0</v>
      </c>
      <c r="J20" s="72">
        <v>3</v>
      </c>
      <c r="K20" s="71">
        <v>1</v>
      </c>
    </row>
    <row r="21" spans="1:11" ht="15.95" customHeight="1">
      <c r="A21" s="73" t="s">
        <v>56</v>
      </c>
      <c r="B21" s="72">
        <v>0</v>
      </c>
      <c r="C21" s="72">
        <v>5</v>
      </c>
      <c r="D21" s="72">
        <v>0</v>
      </c>
      <c r="E21" s="72">
        <v>6</v>
      </c>
      <c r="F21" s="72">
        <v>6</v>
      </c>
      <c r="G21" s="72">
        <v>15</v>
      </c>
      <c r="H21" s="72">
        <v>8</v>
      </c>
      <c r="I21" s="72">
        <v>0</v>
      </c>
      <c r="J21" s="72">
        <v>5</v>
      </c>
      <c r="K21" s="71">
        <v>0</v>
      </c>
    </row>
    <row r="22" spans="1:11" ht="15.95" customHeight="1">
      <c r="A22" s="73" t="s">
        <v>55</v>
      </c>
      <c r="B22" s="72">
        <v>0</v>
      </c>
      <c r="C22" s="72">
        <v>0</v>
      </c>
      <c r="D22" s="72">
        <v>0</v>
      </c>
      <c r="E22" s="72">
        <v>1</v>
      </c>
      <c r="F22" s="72">
        <v>0</v>
      </c>
      <c r="G22" s="72">
        <v>9</v>
      </c>
      <c r="H22" s="72">
        <v>5</v>
      </c>
      <c r="I22" s="72">
        <v>1</v>
      </c>
      <c r="J22" s="72">
        <v>1</v>
      </c>
      <c r="K22" s="71">
        <v>0</v>
      </c>
    </row>
    <row r="23" spans="1:11" ht="15.95" customHeight="1">
      <c r="A23" s="73" t="s">
        <v>54</v>
      </c>
      <c r="B23" s="72">
        <v>3</v>
      </c>
      <c r="C23" s="72">
        <v>75</v>
      </c>
      <c r="D23" s="72">
        <v>11</v>
      </c>
      <c r="E23" s="72">
        <v>40</v>
      </c>
      <c r="F23" s="72">
        <v>11</v>
      </c>
      <c r="G23" s="72">
        <v>72</v>
      </c>
      <c r="H23" s="72">
        <v>74</v>
      </c>
      <c r="I23" s="72">
        <v>4</v>
      </c>
      <c r="J23" s="72">
        <v>43</v>
      </c>
      <c r="K23" s="71">
        <v>20</v>
      </c>
    </row>
    <row r="24" spans="1:11" ht="15.95" customHeight="1">
      <c r="A24" s="73" t="s">
        <v>53</v>
      </c>
      <c r="B24" s="72">
        <v>1</v>
      </c>
      <c r="C24" s="72">
        <v>16</v>
      </c>
      <c r="D24" s="72">
        <v>1</v>
      </c>
      <c r="E24" s="72">
        <v>17</v>
      </c>
      <c r="F24" s="72">
        <v>1</v>
      </c>
      <c r="G24" s="72">
        <v>45</v>
      </c>
      <c r="H24" s="72">
        <v>30</v>
      </c>
      <c r="I24" s="72">
        <v>1</v>
      </c>
      <c r="J24" s="72">
        <v>10</v>
      </c>
      <c r="K24" s="71">
        <v>0</v>
      </c>
    </row>
    <row r="25" spans="1:11" ht="15.95" customHeight="1">
      <c r="A25" s="73" t="s">
        <v>52</v>
      </c>
      <c r="B25" s="72">
        <v>0</v>
      </c>
      <c r="C25" s="72">
        <v>3</v>
      </c>
      <c r="D25" s="72">
        <v>2</v>
      </c>
      <c r="E25" s="72">
        <v>9</v>
      </c>
      <c r="F25" s="72">
        <v>3</v>
      </c>
      <c r="G25" s="72">
        <v>28</v>
      </c>
      <c r="H25" s="72">
        <v>10</v>
      </c>
      <c r="I25" s="72">
        <v>0</v>
      </c>
      <c r="J25" s="72">
        <v>10</v>
      </c>
      <c r="K25" s="71">
        <v>0</v>
      </c>
    </row>
    <row r="26" spans="1:11" ht="15.95" customHeight="1">
      <c r="A26" s="73" t="s">
        <v>51</v>
      </c>
      <c r="B26" s="72">
        <v>8</v>
      </c>
      <c r="C26" s="72">
        <v>30</v>
      </c>
      <c r="D26" s="72">
        <v>3</v>
      </c>
      <c r="E26" s="72">
        <v>25</v>
      </c>
      <c r="F26" s="72">
        <v>12</v>
      </c>
      <c r="G26" s="72">
        <v>158</v>
      </c>
      <c r="H26" s="72">
        <v>122</v>
      </c>
      <c r="I26" s="72">
        <v>2</v>
      </c>
      <c r="J26" s="72">
        <v>34</v>
      </c>
      <c r="K26" s="71">
        <v>2</v>
      </c>
    </row>
    <row r="27" spans="1:11" ht="15.95" customHeight="1">
      <c r="A27" s="73" t="s">
        <v>50</v>
      </c>
      <c r="B27" s="72">
        <v>0</v>
      </c>
      <c r="C27" s="72">
        <v>3</v>
      </c>
      <c r="D27" s="72">
        <v>0</v>
      </c>
      <c r="E27" s="72">
        <v>9</v>
      </c>
      <c r="F27" s="72">
        <v>1</v>
      </c>
      <c r="G27" s="72">
        <v>22</v>
      </c>
      <c r="H27" s="72">
        <v>14</v>
      </c>
      <c r="I27" s="72">
        <v>0</v>
      </c>
      <c r="J27" s="72">
        <v>2</v>
      </c>
      <c r="K27" s="71">
        <v>0</v>
      </c>
    </row>
    <row r="28" spans="1:11" ht="15.95" customHeight="1">
      <c r="A28" s="73" t="s">
        <v>49</v>
      </c>
      <c r="B28" s="72">
        <v>47</v>
      </c>
      <c r="C28" s="72">
        <v>399</v>
      </c>
      <c r="D28" s="72">
        <v>63</v>
      </c>
      <c r="E28" s="72">
        <v>447</v>
      </c>
      <c r="F28" s="72">
        <v>158</v>
      </c>
      <c r="G28" s="72">
        <v>1575</v>
      </c>
      <c r="H28" s="72">
        <v>1279</v>
      </c>
      <c r="I28" s="72">
        <v>19</v>
      </c>
      <c r="J28" s="72">
        <v>429</v>
      </c>
      <c r="K28" s="71">
        <v>125</v>
      </c>
    </row>
    <row r="29" spans="1:11" ht="12.2" customHeight="1">
      <c r="A29" s="70" t="s">
        <v>48</v>
      </c>
    </row>
    <row r="30" spans="1:11" ht="12.2" customHeight="1">
      <c r="A30" s="70" t="s">
        <v>199</v>
      </c>
    </row>
  </sheetData>
  <mergeCells count="1">
    <mergeCell ref="A2:K2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A28" activeCellId="3" sqref="A5:K5 A23:K23 A26:K26 A28:K28"/>
    </sheetView>
  </sheetViews>
  <sheetFormatPr defaultRowHeight="12.75"/>
  <cols>
    <col min="1" max="1" width="31.33203125" customWidth="1"/>
    <col min="2" max="2" width="14" customWidth="1"/>
    <col min="3" max="4" width="11.5" customWidth="1"/>
    <col min="5" max="5" width="9.33203125" customWidth="1"/>
    <col min="6" max="6" width="16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11" ht="21.2" customHeight="1">
      <c r="A1" s="33" t="s">
        <v>86</v>
      </c>
    </row>
    <row r="2" spans="1:11" ht="17.45" customHeight="1">
      <c r="A2" s="32" t="s">
        <v>85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33.950000000000003" customHeight="1">
      <c r="A3" s="30" t="s">
        <v>84</v>
      </c>
      <c r="B3" s="29" t="s">
        <v>83</v>
      </c>
      <c r="C3" s="28" t="s">
        <v>82</v>
      </c>
      <c r="D3" s="28" t="s">
        <v>81</v>
      </c>
      <c r="E3" s="28" t="s">
        <v>80</v>
      </c>
      <c r="F3" s="28" t="s">
        <v>79</v>
      </c>
      <c r="G3" s="29" t="s">
        <v>78</v>
      </c>
      <c r="H3" s="28" t="s">
        <v>77</v>
      </c>
      <c r="I3" s="28" t="s">
        <v>76</v>
      </c>
      <c r="J3" s="28" t="s">
        <v>75</v>
      </c>
      <c r="K3" s="27" t="s">
        <v>74</v>
      </c>
    </row>
    <row r="4" spans="1:11" ht="15.95" customHeight="1">
      <c r="A4" s="26" t="s">
        <v>73</v>
      </c>
      <c r="B4" s="25">
        <v>0</v>
      </c>
      <c r="C4" s="25">
        <v>3</v>
      </c>
      <c r="D4" s="25">
        <v>0</v>
      </c>
      <c r="E4" s="25">
        <v>7</v>
      </c>
      <c r="F4" s="25">
        <v>1</v>
      </c>
      <c r="G4" s="25">
        <v>15</v>
      </c>
      <c r="H4" s="25">
        <v>18</v>
      </c>
      <c r="I4" s="25">
        <v>0</v>
      </c>
      <c r="J4" s="25">
        <v>1</v>
      </c>
      <c r="K4" s="24">
        <v>0</v>
      </c>
    </row>
    <row r="5" spans="1:11" ht="15.95" customHeight="1">
      <c r="A5" s="23" t="s">
        <v>72</v>
      </c>
      <c r="B5" s="22">
        <v>20</v>
      </c>
      <c r="C5" s="22">
        <v>183</v>
      </c>
      <c r="D5" s="22">
        <v>31</v>
      </c>
      <c r="E5" s="22">
        <v>71</v>
      </c>
      <c r="F5" s="22">
        <v>23</v>
      </c>
      <c r="G5" s="22">
        <v>528</v>
      </c>
      <c r="H5" s="22">
        <v>480</v>
      </c>
      <c r="I5" s="22">
        <v>4</v>
      </c>
      <c r="J5" s="22">
        <v>133</v>
      </c>
      <c r="K5" s="21">
        <v>68</v>
      </c>
    </row>
    <row r="6" spans="1:11" ht="15.95" customHeight="1">
      <c r="A6" s="23" t="s">
        <v>71</v>
      </c>
      <c r="B6" s="22">
        <v>1</v>
      </c>
      <c r="C6" s="22">
        <v>1</v>
      </c>
      <c r="D6" s="22">
        <v>1</v>
      </c>
      <c r="E6" s="22">
        <v>11</v>
      </c>
      <c r="F6" s="22">
        <v>4</v>
      </c>
      <c r="G6" s="22">
        <v>24</v>
      </c>
      <c r="H6" s="22">
        <v>10</v>
      </c>
      <c r="I6" s="22">
        <v>0</v>
      </c>
      <c r="J6" s="22">
        <v>4</v>
      </c>
      <c r="K6" s="21">
        <v>0</v>
      </c>
    </row>
    <row r="7" spans="1:11" ht="15.95" customHeight="1">
      <c r="A7" s="23" t="s">
        <v>70</v>
      </c>
      <c r="B7" s="22">
        <v>2</v>
      </c>
      <c r="C7" s="22">
        <v>11</v>
      </c>
      <c r="D7" s="22">
        <v>3</v>
      </c>
      <c r="E7" s="22">
        <v>19</v>
      </c>
      <c r="F7" s="22">
        <v>5</v>
      </c>
      <c r="G7" s="22">
        <v>79</v>
      </c>
      <c r="H7" s="22">
        <v>88</v>
      </c>
      <c r="I7" s="22">
        <v>0</v>
      </c>
      <c r="J7" s="22">
        <v>26</v>
      </c>
      <c r="K7" s="21">
        <v>2</v>
      </c>
    </row>
    <row r="8" spans="1:11" ht="15.95" customHeight="1">
      <c r="A8" s="23" t="s">
        <v>69</v>
      </c>
      <c r="B8" s="22">
        <v>0</v>
      </c>
      <c r="C8" s="22">
        <v>23</v>
      </c>
      <c r="D8" s="22">
        <v>4</v>
      </c>
      <c r="E8" s="22">
        <v>27</v>
      </c>
      <c r="F8" s="22">
        <v>8</v>
      </c>
      <c r="G8" s="22">
        <v>74</v>
      </c>
      <c r="H8" s="22">
        <v>55</v>
      </c>
      <c r="I8" s="22">
        <v>1</v>
      </c>
      <c r="J8" s="22">
        <v>35</v>
      </c>
      <c r="K8" s="21">
        <v>4</v>
      </c>
    </row>
    <row r="9" spans="1:11" ht="15.95" customHeight="1">
      <c r="A9" s="23" t="s">
        <v>68</v>
      </c>
      <c r="B9" s="22">
        <v>3</v>
      </c>
      <c r="C9" s="22">
        <v>10</v>
      </c>
      <c r="D9" s="22">
        <v>1</v>
      </c>
      <c r="E9" s="22">
        <v>17</v>
      </c>
      <c r="F9" s="22">
        <v>11</v>
      </c>
      <c r="G9" s="22">
        <v>60</v>
      </c>
      <c r="H9" s="22">
        <v>25</v>
      </c>
      <c r="I9" s="22">
        <v>0</v>
      </c>
      <c r="J9" s="22">
        <v>15</v>
      </c>
      <c r="K9" s="21">
        <v>0</v>
      </c>
    </row>
    <row r="10" spans="1:11" ht="15.95" customHeight="1">
      <c r="A10" s="23" t="s">
        <v>67</v>
      </c>
      <c r="B10" s="22">
        <v>4</v>
      </c>
      <c r="C10" s="22">
        <v>14</v>
      </c>
      <c r="D10" s="22">
        <v>2</v>
      </c>
      <c r="E10" s="22">
        <v>15</v>
      </c>
      <c r="F10" s="22">
        <v>3</v>
      </c>
      <c r="G10" s="22">
        <v>43</v>
      </c>
      <c r="H10" s="22">
        <v>34</v>
      </c>
      <c r="I10" s="22">
        <v>0</v>
      </c>
      <c r="J10" s="22">
        <v>17</v>
      </c>
      <c r="K10" s="21">
        <v>5</v>
      </c>
    </row>
    <row r="11" spans="1:11" ht="15.95" customHeight="1">
      <c r="A11" s="23" t="s">
        <v>66</v>
      </c>
      <c r="B11" s="22">
        <v>0</v>
      </c>
      <c r="C11" s="22">
        <v>1</v>
      </c>
      <c r="D11" s="22">
        <v>0</v>
      </c>
      <c r="E11" s="22">
        <v>10</v>
      </c>
      <c r="F11" s="22">
        <v>5</v>
      </c>
      <c r="G11" s="22">
        <v>14</v>
      </c>
      <c r="H11" s="22">
        <v>6</v>
      </c>
      <c r="I11" s="22">
        <v>0</v>
      </c>
      <c r="J11" s="22">
        <v>3</v>
      </c>
      <c r="K11" s="21">
        <v>0</v>
      </c>
    </row>
    <row r="12" spans="1:11" ht="15.95" customHeight="1">
      <c r="A12" s="23" t="s">
        <v>65</v>
      </c>
      <c r="B12" s="22">
        <v>1</v>
      </c>
      <c r="C12" s="22">
        <v>2</v>
      </c>
      <c r="D12" s="22">
        <v>0</v>
      </c>
      <c r="E12" s="22">
        <v>8</v>
      </c>
      <c r="F12" s="22">
        <v>3</v>
      </c>
      <c r="G12" s="22">
        <v>27</v>
      </c>
      <c r="H12" s="22">
        <v>16</v>
      </c>
      <c r="I12" s="22">
        <v>0</v>
      </c>
      <c r="J12" s="22">
        <v>6</v>
      </c>
      <c r="K12" s="21">
        <v>0</v>
      </c>
    </row>
    <row r="13" spans="1:11" ht="15.95" customHeight="1">
      <c r="A13" s="23" t="s">
        <v>64</v>
      </c>
      <c r="B13" s="22">
        <v>1</v>
      </c>
      <c r="C13" s="22">
        <v>11</v>
      </c>
      <c r="D13" s="22">
        <v>1</v>
      </c>
      <c r="E13" s="22">
        <v>17</v>
      </c>
      <c r="F13" s="22">
        <v>4</v>
      </c>
      <c r="G13" s="22">
        <v>48</v>
      </c>
      <c r="H13" s="22">
        <v>60</v>
      </c>
      <c r="I13" s="22">
        <v>1</v>
      </c>
      <c r="J13" s="22">
        <v>15</v>
      </c>
      <c r="K13" s="21">
        <v>2</v>
      </c>
    </row>
    <row r="14" spans="1:11" ht="15.95" customHeight="1">
      <c r="A14" s="23" t="s">
        <v>63</v>
      </c>
      <c r="B14" s="22">
        <v>1</v>
      </c>
      <c r="C14" s="22">
        <v>6</v>
      </c>
      <c r="D14" s="22">
        <v>1</v>
      </c>
      <c r="E14" s="22">
        <v>15</v>
      </c>
      <c r="F14" s="22">
        <v>3</v>
      </c>
      <c r="G14" s="22">
        <v>30</v>
      </c>
      <c r="H14" s="22">
        <v>29</v>
      </c>
      <c r="I14" s="22">
        <v>0</v>
      </c>
      <c r="J14" s="22">
        <v>8</v>
      </c>
      <c r="K14" s="21">
        <v>2</v>
      </c>
    </row>
    <row r="15" spans="1:11" ht="15.95" customHeight="1">
      <c r="A15" s="23" t="s">
        <v>62</v>
      </c>
      <c r="B15" s="22">
        <v>2</v>
      </c>
      <c r="C15" s="22">
        <v>32</v>
      </c>
      <c r="D15" s="22">
        <v>1</v>
      </c>
      <c r="E15" s="22">
        <v>41</v>
      </c>
      <c r="F15" s="22">
        <v>12</v>
      </c>
      <c r="G15" s="22">
        <v>99</v>
      </c>
      <c r="H15" s="22">
        <v>108</v>
      </c>
      <c r="I15" s="22">
        <v>1</v>
      </c>
      <c r="J15" s="22">
        <v>28</v>
      </c>
      <c r="K15" s="21">
        <v>4</v>
      </c>
    </row>
    <row r="16" spans="1:11" ht="15.95" customHeight="1">
      <c r="A16" s="23" t="s">
        <v>61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  <c r="J16" s="22">
        <v>0</v>
      </c>
      <c r="K16" s="21">
        <v>0</v>
      </c>
    </row>
    <row r="17" spans="1:11" ht="15.95" customHeight="1">
      <c r="A17" s="23" t="s">
        <v>60</v>
      </c>
      <c r="B17" s="22">
        <v>0</v>
      </c>
      <c r="C17" s="22">
        <v>4</v>
      </c>
      <c r="D17" s="22">
        <v>0</v>
      </c>
      <c r="E17" s="22">
        <v>11</v>
      </c>
      <c r="F17" s="22">
        <v>7</v>
      </c>
      <c r="G17" s="22">
        <v>11</v>
      </c>
      <c r="H17" s="22">
        <v>18</v>
      </c>
      <c r="I17" s="22">
        <v>2</v>
      </c>
      <c r="J17" s="22">
        <v>2</v>
      </c>
      <c r="K17" s="21">
        <v>0</v>
      </c>
    </row>
    <row r="18" spans="1:11" ht="15.95" customHeight="1">
      <c r="A18" s="23" t="s">
        <v>59</v>
      </c>
      <c r="B18" s="22">
        <v>0</v>
      </c>
      <c r="C18" s="22">
        <v>17</v>
      </c>
      <c r="D18" s="22">
        <v>3</v>
      </c>
      <c r="E18" s="22">
        <v>11</v>
      </c>
      <c r="F18" s="22">
        <v>12</v>
      </c>
      <c r="G18" s="22">
        <v>61</v>
      </c>
      <c r="H18" s="22">
        <v>53</v>
      </c>
      <c r="I18" s="22">
        <v>0</v>
      </c>
      <c r="J18" s="22">
        <v>17</v>
      </c>
      <c r="K18" s="21">
        <v>4</v>
      </c>
    </row>
    <row r="19" spans="1:11" ht="15.95" customHeight="1">
      <c r="A19" s="23" t="s">
        <v>58</v>
      </c>
      <c r="B19" s="22">
        <v>1</v>
      </c>
      <c r="C19" s="22">
        <v>0</v>
      </c>
      <c r="D19" s="22">
        <v>1</v>
      </c>
      <c r="E19" s="22">
        <v>10</v>
      </c>
      <c r="F19" s="22">
        <v>5</v>
      </c>
      <c r="G19" s="22">
        <v>32</v>
      </c>
      <c r="H19" s="22">
        <v>21</v>
      </c>
      <c r="I19" s="22">
        <v>0</v>
      </c>
      <c r="J19" s="22">
        <v>9</v>
      </c>
      <c r="K19" s="21">
        <v>0</v>
      </c>
    </row>
    <row r="20" spans="1:11" ht="15.95" customHeight="1">
      <c r="A20" s="23" t="s">
        <v>57</v>
      </c>
      <c r="B20" s="22">
        <v>1</v>
      </c>
      <c r="C20" s="22">
        <v>1</v>
      </c>
      <c r="D20" s="22">
        <v>0</v>
      </c>
      <c r="E20" s="22">
        <v>9</v>
      </c>
      <c r="F20" s="22">
        <v>1</v>
      </c>
      <c r="G20" s="22">
        <v>8</v>
      </c>
      <c r="H20" s="22">
        <v>5</v>
      </c>
      <c r="I20" s="22">
        <v>1</v>
      </c>
      <c r="J20" s="22">
        <v>2</v>
      </c>
      <c r="K20" s="21">
        <v>0</v>
      </c>
    </row>
    <row r="21" spans="1:11" ht="15.95" customHeight="1">
      <c r="A21" s="23" t="s">
        <v>56</v>
      </c>
      <c r="B21" s="22">
        <v>0</v>
      </c>
      <c r="C21" s="22">
        <v>1</v>
      </c>
      <c r="D21" s="22">
        <v>0</v>
      </c>
      <c r="E21" s="22">
        <v>8</v>
      </c>
      <c r="F21" s="22">
        <v>0</v>
      </c>
      <c r="G21" s="22">
        <v>19</v>
      </c>
      <c r="H21" s="22">
        <v>18</v>
      </c>
      <c r="I21" s="22">
        <v>0</v>
      </c>
      <c r="J21" s="22">
        <v>2</v>
      </c>
      <c r="K21" s="21">
        <v>0</v>
      </c>
    </row>
    <row r="22" spans="1:11" ht="15.95" customHeight="1">
      <c r="A22" s="23" t="s">
        <v>55</v>
      </c>
      <c r="B22" s="22">
        <v>1</v>
      </c>
      <c r="C22" s="22">
        <v>2</v>
      </c>
      <c r="D22" s="22">
        <v>0</v>
      </c>
      <c r="E22" s="22">
        <v>1</v>
      </c>
      <c r="F22" s="22">
        <v>0</v>
      </c>
      <c r="G22" s="22">
        <v>15</v>
      </c>
      <c r="H22" s="22">
        <v>6</v>
      </c>
      <c r="I22" s="22">
        <v>0</v>
      </c>
      <c r="J22" s="22">
        <v>4</v>
      </c>
      <c r="K22" s="21">
        <v>0</v>
      </c>
    </row>
    <row r="23" spans="1:11" ht="15.95" customHeight="1">
      <c r="A23" s="23" t="s">
        <v>54</v>
      </c>
      <c r="B23" s="22">
        <v>7</v>
      </c>
      <c r="C23" s="22">
        <v>82</v>
      </c>
      <c r="D23" s="22">
        <v>9</v>
      </c>
      <c r="E23" s="22">
        <v>25</v>
      </c>
      <c r="F23" s="22">
        <v>10</v>
      </c>
      <c r="G23" s="22">
        <v>64</v>
      </c>
      <c r="H23" s="22">
        <v>72</v>
      </c>
      <c r="I23" s="22">
        <v>7</v>
      </c>
      <c r="J23" s="22">
        <v>36</v>
      </c>
      <c r="K23" s="21">
        <v>34</v>
      </c>
    </row>
    <row r="24" spans="1:11" ht="15.95" customHeight="1">
      <c r="A24" s="23" t="s">
        <v>53</v>
      </c>
      <c r="B24" s="22">
        <v>0</v>
      </c>
      <c r="C24" s="22">
        <v>12</v>
      </c>
      <c r="D24" s="22">
        <v>2</v>
      </c>
      <c r="E24" s="22">
        <v>12</v>
      </c>
      <c r="F24" s="22">
        <v>7</v>
      </c>
      <c r="G24" s="22">
        <v>32</v>
      </c>
      <c r="H24" s="22">
        <v>29</v>
      </c>
      <c r="I24" s="22">
        <v>1</v>
      </c>
      <c r="J24" s="22">
        <v>11</v>
      </c>
      <c r="K24" s="21">
        <v>2</v>
      </c>
    </row>
    <row r="25" spans="1:11" ht="15.95" customHeight="1">
      <c r="A25" s="23" t="s">
        <v>52</v>
      </c>
      <c r="B25" s="22">
        <v>0</v>
      </c>
      <c r="C25" s="22">
        <v>3</v>
      </c>
      <c r="D25" s="22">
        <v>0</v>
      </c>
      <c r="E25" s="22">
        <v>6</v>
      </c>
      <c r="F25" s="22">
        <v>4</v>
      </c>
      <c r="G25" s="22">
        <v>18</v>
      </c>
      <c r="H25" s="22">
        <v>13</v>
      </c>
      <c r="I25" s="22">
        <v>0</v>
      </c>
      <c r="J25" s="22">
        <v>6</v>
      </c>
      <c r="K25" s="21">
        <v>0</v>
      </c>
    </row>
    <row r="26" spans="1:11" ht="15.95" customHeight="1">
      <c r="A26" s="23" t="s">
        <v>51</v>
      </c>
      <c r="B26" s="22">
        <v>4</v>
      </c>
      <c r="C26" s="22">
        <v>38</v>
      </c>
      <c r="D26" s="22">
        <v>7</v>
      </c>
      <c r="E26" s="22">
        <v>46</v>
      </c>
      <c r="F26" s="22">
        <v>7</v>
      </c>
      <c r="G26" s="22">
        <v>130</v>
      </c>
      <c r="H26" s="22">
        <v>136</v>
      </c>
      <c r="I26" s="22">
        <v>1</v>
      </c>
      <c r="J26" s="22">
        <v>32</v>
      </c>
      <c r="K26" s="21">
        <v>3</v>
      </c>
    </row>
    <row r="27" spans="1:11" ht="15.95" customHeight="1">
      <c r="A27" s="23" t="s">
        <v>50</v>
      </c>
      <c r="B27" s="22">
        <v>0</v>
      </c>
      <c r="C27" s="22">
        <v>5</v>
      </c>
      <c r="D27" s="22">
        <v>0</v>
      </c>
      <c r="E27" s="22">
        <v>6</v>
      </c>
      <c r="F27" s="22">
        <v>3</v>
      </c>
      <c r="G27" s="22">
        <v>14</v>
      </c>
      <c r="H27" s="22">
        <v>6</v>
      </c>
      <c r="I27" s="22">
        <v>0</v>
      </c>
      <c r="J27" s="22">
        <v>6</v>
      </c>
      <c r="K27" s="21">
        <v>0</v>
      </c>
    </row>
    <row r="28" spans="1:11" ht="15.95" customHeight="1">
      <c r="A28" s="23" t="s">
        <v>49</v>
      </c>
      <c r="B28" s="22">
        <v>49</v>
      </c>
      <c r="C28" s="22">
        <v>462</v>
      </c>
      <c r="D28" s="22">
        <v>67</v>
      </c>
      <c r="E28" s="22">
        <v>403</v>
      </c>
      <c r="F28" s="22">
        <v>138</v>
      </c>
      <c r="G28" s="22">
        <v>1445</v>
      </c>
      <c r="H28" s="22">
        <v>1306</v>
      </c>
      <c r="I28" s="22">
        <v>19</v>
      </c>
      <c r="J28" s="22">
        <v>418</v>
      </c>
      <c r="K28" s="21">
        <v>130</v>
      </c>
    </row>
    <row r="29" spans="1:11" ht="12.2" customHeight="1">
      <c r="A29" s="20" t="s">
        <v>48</v>
      </c>
    </row>
    <row r="30" spans="1:11" ht="12.2" customHeight="1">
      <c r="A30" s="20" t="s">
        <v>47</v>
      </c>
    </row>
  </sheetData>
  <mergeCells count="1">
    <mergeCell ref="A2:K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C3" sqref="C3:C28"/>
    </sheetView>
  </sheetViews>
  <sheetFormatPr defaultRowHeight="12.75"/>
  <cols>
    <col min="1" max="1" width="31.33203125" customWidth="1"/>
    <col min="2" max="2" width="14" customWidth="1"/>
    <col min="3" max="4" width="11.5" customWidth="1"/>
    <col min="5" max="5" width="9.33203125" customWidth="1"/>
    <col min="6" max="6" width="16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11" ht="21.2" customHeight="1">
      <c r="A1" s="33" t="s">
        <v>86</v>
      </c>
    </row>
    <row r="2" spans="1:11" ht="17.45" customHeight="1">
      <c r="A2" s="32" t="s">
        <v>88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33.950000000000003" customHeight="1">
      <c r="A3" s="30" t="s">
        <v>84</v>
      </c>
      <c r="B3" s="29" t="s">
        <v>83</v>
      </c>
      <c r="C3" s="28" t="s">
        <v>82</v>
      </c>
      <c r="D3" s="28" t="s">
        <v>81</v>
      </c>
      <c r="E3" s="28" t="s">
        <v>80</v>
      </c>
      <c r="F3" s="28" t="s">
        <v>79</v>
      </c>
      <c r="G3" s="29" t="s">
        <v>78</v>
      </c>
      <c r="H3" s="28" t="s">
        <v>77</v>
      </c>
      <c r="I3" s="28" t="s">
        <v>76</v>
      </c>
      <c r="J3" s="28" t="s">
        <v>75</v>
      </c>
      <c r="K3" s="27" t="s">
        <v>74</v>
      </c>
    </row>
    <row r="4" spans="1:11" ht="15.95" customHeight="1">
      <c r="A4" s="26" t="s">
        <v>73</v>
      </c>
      <c r="B4" s="25">
        <v>0</v>
      </c>
      <c r="C4" s="25">
        <v>4</v>
      </c>
      <c r="D4" s="25">
        <v>0</v>
      </c>
      <c r="E4" s="25">
        <v>2</v>
      </c>
      <c r="F4" s="25">
        <v>0</v>
      </c>
      <c r="G4" s="25">
        <v>10</v>
      </c>
      <c r="H4" s="25">
        <v>6</v>
      </c>
      <c r="I4" s="25">
        <v>2</v>
      </c>
      <c r="J4" s="25">
        <v>4</v>
      </c>
      <c r="K4" s="24">
        <v>0</v>
      </c>
    </row>
    <row r="5" spans="1:11" ht="15.95" customHeight="1">
      <c r="A5" s="23" t="s">
        <v>72</v>
      </c>
      <c r="B5" s="22">
        <v>16</v>
      </c>
      <c r="C5" s="22">
        <v>170</v>
      </c>
      <c r="D5" s="22">
        <v>22</v>
      </c>
      <c r="E5" s="22">
        <v>90</v>
      </c>
      <c r="F5" s="22">
        <v>17</v>
      </c>
      <c r="G5" s="22">
        <v>535</v>
      </c>
      <c r="H5" s="22">
        <v>438</v>
      </c>
      <c r="I5" s="22">
        <v>4</v>
      </c>
      <c r="J5" s="22">
        <v>142</v>
      </c>
      <c r="K5" s="21">
        <v>47</v>
      </c>
    </row>
    <row r="6" spans="1:11" ht="15.95" customHeight="1">
      <c r="A6" s="23" t="s">
        <v>71</v>
      </c>
      <c r="B6" s="22">
        <v>0</v>
      </c>
      <c r="C6" s="22">
        <v>2</v>
      </c>
      <c r="D6" s="22">
        <v>0</v>
      </c>
      <c r="E6" s="22">
        <v>7</v>
      </c>
      <c r="F6" s="22">
        <v>2</v>
      </c>
      <c r="G6" s="22">
        <v>16</v>
      </c>
      <c r="H6" s="22">
        <v>8</v>
      </c>
      <c r="I6" s="22">
        <v>0</v>
      </c>
      <c r="J6" s="22">
        <v>7</v>
      </c>
      <c r="K6" s="21">
        <v>0</v>
      </c>
    </row>
    <row r="7" spans="1:11" ht="15.95" customHeight="1">
      <c r="A7" s="23" t="s">
        <v>70</v>
      </c>
      <c r="B7" s="22">
        <v>2</v>
      </c>
      <c r="C7" s="22">
        <v>9</v>
      </c>
      <c r="D7" s="22">
        <v>2</v>
      </c>
      <c r="E7" s="22">
        <v>18</v>
      </c>
      <c r="F7" s="22">
        <v>3</v>
      </c>
      <c r="G7" s="22">
        <v>68</v>
      </c>
      <c r="H7" s="22">
        <v>77</v>
      </c>
      <c r="I7" s="22">
        <v>1</v>
      </c>
      <c r="J7" s="22">
        <v>16</v>
      </c>
      <c r="K7" s="21">
        <v>1</v>
      </c>
    </row>
    <row r="8" spans="1:11" ht="15.95" customHeight="1">
      <c r="A8" s="23" t="s">
        <v>69</v>
      </c>
      <c r="B8" s="22">
        <v>2</v>
      </c>
      <c r="C8" s="22">
        <v>24</v>
      </c>
      <c r="D8" s="22">
        <v>1</v>
      </c>
      <c r="E8" s="22">
        <v>21</v>
      </c>
      <c r="F8" s="22">
        <v>8</v>
      </c>
      <c r="G8" s="22">
        <v>59</v>
      </c>
      <c r="H8" s="22">
        <v>46</v>
      </c>
      <c r="I8" s="22">
        <v>2</v>
      </c>
      <c r="J8" s="22">
        <v>23</v>
      </c>
      <c r="K8" s="21">
        <v>4</v>
      </c>
    </row>
    <row r="9" spans="1:11" ht="15.95" customHeight="1">
      <c r="A9" s="23" t="s">
        <v>68</v>
      </c>
      <c r="B9" s="22">
        <v>3</v>
      </c>
      <c r="C9" s="22">
        <v>13</v>
      </c>
      <c r="D9" s="22">
        <v>2</v>
      </c>
      <c r="E9" s="22">
        <v>16</v>
      </c>
      <c r="F9" s="22">
        <v>7</v>
      </c>
      <c r="G9" s="22">
        <v>62</v>
      </c>
      <c r="H9" s="22">
        <v>24</v>
      </c>
      <c r="I9" s="22">
        <v>0</v>
      </c>
      <c r="J9" s="22">
        <v>26</v>
      </c>
      <c r="K9" s="21">
        <v>1</v>
      </c>
    </row>
    <row r="10" spans="1:11" ht="15.95" customHeight="1">
      <c r="A10" s="23" t="s">
        <v>67</v>
      </c>
      <c r="B10" s="22">
        <v>2</v>
      </c>
      <c r="C10" s="22">
        <v>17</v>
      </c>
      <c r="D10" s="22">
        <v>1</v>
      </c>
      <c r="E10" s="22">
        <v>14</v>
      </c>
      <c r="F10" s="22">
        <v>8</v>
      </c>
      <c r="G10" s="22">
        <v>68</v>
      </c>
      <c r="H10" s="22">
        <v>32</v>
      </c>
      <c r="I10" s="22">
        <v>0</v>
      </c>
      <c r="J10" s="22">
        <v>23</v>
      </c>
      <c r="K10" s="21">
        <v>3</v>
      </c>
    </row>
    <row r="11" spans="1:11" ht="15.95" customHeight="1">
      <c r="A11" s="23" t="s">
        <v>66</v>
      </c>
      <c r="B11" s="22">
        <v>2</v>
      </c>
      <c r="C11" s="22">
        <v>3</v>
      </c>
      <c r="D11" s="22">
        <v>0</v>
      </c>
      <c r="E11" s="22">
        <v>16</v>
      </c>
      <c r="F11" s="22">
        <v>4</v>
      </c>
      <c r="G11" s="22">
        <v>17</v>
      </c>
      <c r="H11" s="22">
        <v>9</v>
      </c>
      <c r="I11" s="22">
        <v>0</v>
      </c>
      <c r="J11" s="22">
        <v>10</v>
      </c>
      <c r="K11" s="21">
        <v>0</v>
      </c>
    </row>
    <row r="12" spans="1:11" ht="15.95" customHeight="1">
      <c r="A12" s="23" t="s">
        <v>65</v>
      </c>
      <c r="B12" s="22">
        <v>0</v>
      </c>
      <c r="C12" s="22">
        <v>2</v>
      </c>
      <c r="D12" s="22">
        <v>0</v>
      </c>
      <c r="E12" s="22">
        <v>4</v>
      </c>
      <c r="F12" s="22">
        <v>3</v>
      </c>
      <c r="G12" s="22">
        <v>33</v>
      </c>
      <c r="H12" s="22">
        <v>13</v>
      </c>
      <c r="I12" s="22">
        <v>1</v>
      </c>
      <c r="J12" s="22">
        <v>14</v>
      </c>
      <c r="K12" s="21">
        <v>1</v>
      </c>
    </row>
    <row r="13" spans="1:11" ht="15.95" customHeight="1">
      <c r="A13" s="23" t="s">
        <v>64</v>
      </c>
      <c r="B13" s="22">
        <v>1</v>
      </c>
      <c r="C13" s="22">
        <v>10</v>
      </c>
      <c r="D13" s="22">
        <v>0</v>
      </c>
      <c r="E13" s="22">
        <v>21</v>
      </c>
      <c r="F13" s="22">
        <v>4</v>
      </c>
      <c r="G13" s="22">
        <v>56</v>
      </c>
      <c r="H13" s="22">
        <v>38</v>
      </c>
      <c r="I13" s="22">
        <v>2</v>
      </c>
      <c r="J13" s="22">
        <v>17</v>
      </c>
      <c r="K13" s="21">
        <v>0</v>
      </c>
    </row>
    <row r="14" spans="1:11" ht="15.95" customHeight="1">
      <c r="A14" s="23" t="s">
        <v>63</v>
      </c>
      <c r="B14" s="22">
        <v>2</v>
      </c>
      <c r="C14" s="22">
        <v>5</v>
      </c>
      <c r="D14" s="22">
        <v>1</v>
      </c>
      <c r="E14" s="22">
        <v>14</v>
      </c>
      <c r="F14" s="22">
        <v>7</v>
      </c>
      <c r="G14" s="22">
        <v>21</v>
      </c>
      <c r="H14" s="22">
        <v>23</v>
      </c>
      <c r="I14" s="22">
        <v>1</v>
      </c>
      <c r="J14" s="22">
        <v>12</v>
      </c>
      <c r="K14" s="21">
        <v>1</v>
      </c>
    </row>
    <row r="15" spans="1:11" ht="15.95" customHeight="1">
      <c r="A15" s="23" t="s">
        <v>62</v>
      </c>
      <c r="B15" s="22">
        <v>1</v>
      </c>
      <c r="C15" s="22">
        <v>17</v>
      </c>
      <c r="D15" s="22">
        <v>5</v>
      </c>
      <c r="E15" s="22">
        <v>35</v>
      </c>
      <c r="F15" s="22">
        <v>12</v>
      </c>
      <c r="G15" s="22">
        <v>74</v>
      </c>
      <c r="H15" s="22">
        <v>122</v>
      </c>
      <c r="I15" s="22">
        <v>2</v>
      </c>
      <c r="J15" s="22">
        <v>24</v>
      </c>
      <c r="K15" s="21">
        <v>7</v>
      </c>
    </row>
    <row r="16" spans="1:11" ht="15.95" customHeight="1">
      <c r="A16" s="23" t="s">
        <v>61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  <c r="H16" s="22">
        <v>1</v>
      </c>
      <c r="I16" s="22">
        <v>0</v>
      </c>
      <c r="J16" s="22">
        <v>0</v>
      </c>
      <c r="K16" s="21">
        <v>0</v>
      </c>
    </row>
    <row r="17" spans="1:11" ht="15.95" customHeight="1">
      <c r="A17" s="23" t="s">
        <v>60</v>
      </c>
      <c r="B17" s="22">
        <v>0</v>
      </c>
      <c r="C17" s="22">
        <v>3</v>
      </c>
      <c r="D17" s="22">
        <v>0</v>
      </c>
      <c r="E17" s="22">
        <v>8</v>
      </c>
      <c r="F17" s="22">
        <v>2</v>
      </c>
      <c r="G17" s="22">
        <v>18</v>
      </c>
      <c r="H17" s="22">
        <v>17</v>
      </c>
      <c r="I17" s="22">
        <v>0</v>
      </c>
      <c r="J17" s="22">
        <v>6</v>
      </c>
      <c r="K17" s="21">
        <v>1</v>
      </c>
    </row>
    <row r="18" spans="1:11" ht="15.95" customHeight="1">
      <c r="A18" s="23" t="s">
        <v>59</v>
      </c>
      <c r="B18" s="22">
        <v>4</v>
      </c>
      <c r="C18" s="22">
        <v>11</v>
      </c>
      <c r="D18" s="22">
        <v>2</v>
      </c>
      <c r="E18" s="22">
        <v>16</v>
      </c>
      <c r="F18" s="22">
        <v>10</v>
      </c>
      <c r="G18" s="22">
        <v>43</v>
      </c>
      <c r="H18" s="22">
        <v>41</v>
      </c>
      <c r="I18" s="22">
        <v>0</v>
      </c>
      <c r="J18" s="22">
        <v>11</v>
      </c>
      <c r="K18" s="21">
        <v>3</v>
      </c>
    </row>
    <row r="19" spans="1:11" ht="15.95" customHeight="1">
      <c r="A19" s="23" t="s">
        <v>58</v>
      </c>
      <c r="B19" s="22">
        <v>0</v>
      </c>
      <c r="C19" s="22">
        <v>3</v>
      </c>
      <c r="D19" s="22">
        <v>1</v>
      </c>
      <c r="E19" s="22">
        <v>19</v>
      </c>
      <c r="F19" s="22">
        <v>11</v>
      </c>
      <c r="G19" s="22">
        <v>37</v>
      </c>
      <c r="H19" s="22">
        <v>30</v>
      </c>
      <c r="I19" s="22">
        <v>0</v>
      </c>
      <c r="J19" s="22">
        <v>4</v>
      </c>
      <c r="K19" s="21">
        <v>2</v>
      </c>
    </row>
    <row r="20" spans="1:11" ht="15.95" customHeight="1">
      <c r="A20" s="23" t="s">
        <v>57</v>
      </c>
      <c r="B20" s="22">
        <v>0</v>
      </c>
      <c r="C20" s="22">
        <v>0</v>
      </c>
      <c r="D20" s="22">
        <v>0</v>
      </c>
      <c r="E20" s="22">
        <v>8</v>
      </c>
      <c r="F20" s="22">
        <v>1</v>
      </c>
      <c r="G20" s="22">
        <v>11</v>
      </c>
      <c r="H20" s="22">
        <v>7</v>
      </c>
      <c r="I20" s="22">
        <v>2</v>
      </c>
      <c r="J20" s="22">
        <v>3</v>
      </c>
      <c r="K20" s="21">
        <v>0</v>
      </c>
    </row>
    <row r="21" spans="1:11" ht="15.95" customHeight="1">
      <c r="A21" s="23" t="s">
        <v>56</v>
      </c>
      <c r="B21" s="22">
        <v>0</v>
      </c>
      <c r="C21" s="22">
        <v>3</v>
      </c>
      <c r="D21" s="22">
        <v>2</v>
      </c>
      <c r="E21" s="22">
        <v>5</v>
      </c>
      <c r="F21" s="22">
        <v>0</v>
      </c>
      <c r="G21" s="22">
        <v>13</v>
      </c>
      <c r="H21" s="22">
        <v>12</v>
      </c>
      <c r="I21" s="22">
        <v>0</v>
      </c>
      <c r="J21" s="22">
        <v>1</v>
      </c>
      <c r="K21" s="21">
        <v>0</v>
      </c>
    </row>
    <row r="22" spans="1:11" ht="15.95" customHeight="1">
      <c r="A22" s="23" t="s">
        <v>55</v>
      </c>
      <c r="B22" s="22">
        <v>0</v>
      </c>
      <c r="C22" s="22">
        <v>2</v>
      </c>
      <c r="D22" s="22">
        <v>1</v>
      </c>
      <c r="E22" s="22">
        <v>3</v>
      </c>
      <c r="F22" s="22">
        <v>1</v>
      </c>
      <c r="G22" s="22">
        <v>8</v>
      </c>
      <c r="H22" s="22">
        <v>7</v>
      </c>
      <c r="I22" s="22">
        <v>0</v>
      </c>
      <c r="J22" s="22">
        <v>3</v>
      </c>
      <c r="K22" s="21">
        <v>0</v>
      </c>
    </row>
    <row r="23" spans="1:11" ht="15.95" customHeight="1">
      <c r="A23" s="23" t="s">
        <v>54</v>
      </c>
      <c r="B23" s="22">
        <v>3</v>
      </c>
      <c r="C23" s="22">
        <v>65</v>
      </c>
      <c r="D23" s="22">
        <v>11</v>
      </c>
      <c r="E23" s="22">
        <v>31</v>
      </c>
      <c r="F23" s="22">
        <v>16</v>
      </c>
      <c r="G23" s="22">
        <v>96</v>
      </c>
      <c r="H23" s="22">
        <v>67</v>
      </c>
      <c r="I23" s="22">
        <v>8</v>
      </c>
      <c r="J23" s="22">
        <v>46</v>
      </c>
      <c r="K23" s="21">
        <v>29</v>
      </c>
    </row>
    <row r="24" spans="1:11" ht="15.95" customHeight="1">
      <c r="A24" s="23" t="s">
        <v>53</v>
      </c>
      <c r="B24" s="22">
        <v>2</v>
      </c>
      <c r="C24" s="22">
        <v>13</v>
      </c>
      <c r="D24" s="22">
        <v>0</v>
      </c>
      <c r="E24" s="22">
        <v>8</v>
      </c>
      <c r="F24" s="22">
        <v>4</v>
      </c>
      <c r="G24" s="22">
        <v>35</v>
      </c>
      <c r="H24" s="22">
        <v>28</v>
      </c>
      <c r="I24" s="22">
        <v>0</v>
      </c>
      <c r="J24" s="22">
        <v>12</v>
      </c>
      <c r="K24" s="21">
        <v>0</v>
      </c>
    </row>
    <row r="25" spans="1:11" ht="15.95" customHeight="1">
      <c r="A25" s="23" t="s">
        <v>52</v>
      </c>
      <c r="B25" s="22">
        <v>0</v>
      </c>
      <c r="C25" s="22">
        <v>6</v>
      </c>
      <c r="D25" s="22">
        <v>1</v>
      </c>
      <c r="E25" s="22">
        <v>2</v>
      </c>
      <c r="F25" s="22">
        <v>3</v>
      </c>
      <c r="G25" s="22">
        <v>26</v>
      </c>
      <c r="H25" s="22">
        <v>13</v>
      </c>
      <c r="I25" s="22">
        <v>3</v>
      </c>
      <c r="J25" s="22">
        <v>12</v>
      </c>
      <c r="K25" s="21">
        <v>1</v>
      </c>
    </row>
    <row r="26" spans="1:11" ht="15.95" customHeight="1">
      <c r="A26" s="23" t="s">
        <v>51</v>
      </c>
      <c r="B26" s="22">
        <v>0</v>
      </c>
      <c r="C26" s="22">
        <v>32</v>
      </c>
      <c r="D26" s="22">
        <v>6</v>
      </c>
      <c r="E26" s="22">
        <v>15</v>
      </c>
      <c r="F26" s="22">
        <v>13</v>
      </c>
      <c r="G26" s="22">
        <v>134</v>
      </c>
      <c r="H26" s="22">
        <v>111</v>
      </c>
      <c r="I26" s="22">
        <v>2</v>
      </c>
      <c r="J26" s="22">
        <v>54</v>
      </c>
      <c r="K26" s="21">
        <v>2</v>
      </c>
    </row>
    <row r="27" spans="1:11" ht="15.95" customHeight="1">
      <c r="A27" s="23" t="s">
        <v>50</v>
      </c>
      <c r="B27" s="22">
        <v>0</v>
      </c>
      <c r="C27" s="22">
        <v>3</v>
      </c>
      <c r="D27" s="22">
        <v>0</v>
      </c>
      <c r="E27" s="22">
        <v>6</v>
      </c>
      <c r="F27" s="22">
        <v>5</v>
      </c>
      <c r="G27" s="22">
        <v>19</v>
      </c>
      <c r="H27" s="22">
        <v>8</v>
      </c>
      <c r="I27" s="22">
        <v>0</v>
      </c>
      <c r="J27" s="22">
        <v>8</v>
      </c>
      <c r="K27" s="21">
        <v>0</v>
      </c>
    </row>
    <row r="28" spans="1:11" ht="15.95" customHeight="1">
      <c r="A28" s="23" t="s">
        <v>49</v>
      </c>
      <c r="B28" s="22">
        <v>40</v>
      </c>
      <c r="C28" s="22">
        <v>417</v>
      </c>
      <c r="D28" s="22">
        <v>58</v>
      </c>
      <c r="E28" s="22">
        <v>379</v>
      </c>
      <c r="F28" s="22">
        <v>141</v>
      </c>
      <c r="G28" s="22">
        <v>1459</v>
      </c>
      <c r="H28" s="22">
        <v>1178</v>
      </c>
      <c r="I28" s="22">
        <v>30</v>
      </c>
      <c r="J28" s="22">
        <v>478</v>
      </c>
      <c r="K28" s="21">
        <v>103</v>
      </c>
    </row>
    <row r="29" spans="1:11" ht="12.2" customHeight="1">
      <c r="A29" s="20" t="s">
        <v>48</v>
      </c>
    </row>
    <row r="30" spans="1:11" ht="12.2" customHeight="1">
      <c r="A30" s="20" t="s">
        <v>87</v>
      </c>
    </row>
  </sheetData>
  <mergeCells count="1">
    <mergeCell ref="A2:K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C3" sqref="C3:C28"/>
    </sheetView>
  </sheetViews>
  <sheetFormatPr defaultRowHeight="12.75"/>
  <cols>
    <col min="1" max="1" width="31.33203125" customWidth="1"/>
    <col min="2" max="2" width="14" customWidth="1"/>
    <col min="3" max="4" width="11.5" customWidth="1"/>
    <col min="5" max="5" width="9.33203125" customWidth="1"/>
    <col min="6" max="6" width="16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11" ht="21.2" customHeight="1">
      <c r="A1" s="33" t="s">
        <v>86</v>
      </c>
    </row>
    <row r="2" spans="1:11" ht="17.45" customHeight="1">
      <c r="A2" s="32" t="s">
        <v>90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33.950000000000003" customHeight="1">
      <c r="A3" s="30" t="s">
        <v>84</v>
      </c>
      <c r="B3" s="29" t="s">
        <v>83</v>
      </c>
      <c r="C3" s="28" t="s">
        <v>82</v>
      </c>
      <c r="D3" s="28" t="s">
        <v>81</v>
      </c>
      <c r="E3" s="28" t="s">
        <v>80</v>
      </c>
      <c r="F3" s="28" t="s">
        <v>79</v>
      </c>
      <c r="G3" s="29" t="s">
        <v>78</v>
      </c>
      <c r="H3" s="28" t="s">
        <v>77</v>
      </c>
      <c r="I3" s="28" t="s">
        <v>76</v>
      </c>
      <c r="J3" s="28" t="s">
        <v>75</v>
      </c>
      <c r="K3" s="27" t="s">
        <v>74</v>
      </c>
    </row>
    <row r="4" spans="1:11" ht="15.95" customHeight="1">
      <c r="A4" s="26" t="s">
        <v>73</v>
      </c>
      <c r="B4" s="25">
        <v>0</v>
      </c>
      <c r="C4" s="25">
        <v>2</v>
      </c>
      <c r="D4" s="25">
        <v>0</v>
      </c>
      <c r="E4" s="25">
        <v>4</v>
      </c>
      <c r="F4" s="25">
        <v>2</v>
      </c>
      <c r="G4" s="25">
        <v>11</v>
      </c>
      <c r="H4" s="25">
        <v>5</v>
      </c>
      <c r="I4" s="25">
        <v>0</v>
      </c>
      <c r="J4" s="25">
        <v>4</v>
      </c>
      <c r="K4" s="24">
        <v>0</v>
      </c>
    </row>
    <row r="5" spans="1:11" ht="15.95" customHeight="1">
      <c r="A5" s="23" t="s">
        <v>72</v>
      </c>
      <c r="B5" s="22">
        <v>19</v>
      </c>
      <c r="C5" s="22">
        <v>140</v>
      </c>
      <c r="D5" s="22">
        <v>17</v>
      </c>
      <c r="E5" s="22">
        <v>53</v>
      </c>
      <c r="F5" s="22">
        <v>17</v>
      </c>
      <c r="G5" s="22">
        <v>419</v>
      </c>
      <c r="H5" s="22">
        <v>410</v>
      </c>
      <c r="I5" s="22">
        <v>3</v>
      </c>
      <c r="J5" s="22">
        <v>115</v>
      </c>
      <c r="K5" s="21">
        <v>42</v>
      </c>
    </row>
    <row r="6" spans="1:11" ht="15.95" customHeight="1">
      <c r="A6" s="23" t="s">
        <v>71</v>
      </c>
      <c r="B6" s="22">
        <v>0</v>
      </c>
      <c r="C6" s="22">
        <v>1</v>
      </c>
      <c r="D6" s="22">
        <v>0</v>
      </c>
      <c r="E6" s="22">
        <v>6</v>
      </c>
      <c r="F6" s="22">
        <v>2</v>
      </c>
      <c r="G6" s="22">
        <v>9</v>
      </c>
      <c r="H6" s="22">
        <v>6</v>
      </c>
      <c r="I6" s="22">
        <v>1</v>
      </c>
      <c r="J6" s="22">
        <v>3</v>
      </c>
      <c r="K6" s="21">
        <v>0</v>
      </c>
    </row>
    <row r="7" spans="1:11" ht="15.95" customHeight="1">
      <c r="A7" s="23" t="s">
        <v>70</v>
      </c>
      <c r="B7" s="22">
        <v>3</v>
      </c>
      <c r="C7" s="22">
        <v>10</v>
      </c>
      <c r="D7" s="22">
        <v>0</v>
      </c>
      <c r="E7" s="22">
        <v>23</v>
      </c>
      <c r="F7" s="22">
        <v>5</v>
      </c>
      <c r="G7" s="22">
        <v>65</v>
      </c>
      <c r="H7" s="22">
        <v>71</v>
      </c>
      <c r="I7" s="22">
        <v>2</v>
      </c>
      <c r="J7" s="22">
        <v>14</v>
      </c>
      <c r="K7" s="21">
        <v>4</v>
      </c>
    </row>
    <row r="8" spans="1:11" ht="15.95" customHeight="1">
      <c r="A8" s="23" t="s">
        <v>69</v>
      </c>
      <c r="B8" s="22">
        <v>3</v>
      </c>
      <c r="C8" s="22">
        <v>18</v>
      </c>
      <c r="D8" s="22">
        <v>4</v>
      </c>
      <c r="E8" s="22">
        <v>27</v>
      </c>
      <c r="F8" s="22">
        <v>11</v>
      </c>
      <c r="G8" s="22">
        <v>56</v>
      </c>
      <c r="H8" s="22">
        <v>48</v>
      </c>
      <c r="I8" s="22">
        <v>0</v>
      </c>
      <c r="J8" s="22">
        <v>27</v>
      </c>
      <c r="K8" s="21">
        <v>1</v>
      </c>
    </row>
    <row r="9" spans="1:11" ht="15.95" customHeight="1">
      <c r="A9" s="23" t="s">
        <v>68</v>
      </c>
      <c r="B9" s="22">
        <v>1</v>
      </c>
      <c r="C9" s="22">
        <v>13</v>
      </c>
      <c r="D9" s="22">
        <v>0</v>
      </c>
      <c r="E9" s="22">
        <v>21</v>
      </c>
      <c r="F9" s="22">
        <v>11</v>
      </c>
      <c r="G9" s="22">
        <v>53</v>
      </c>
      <c r="H9" s="22">
        <v>23</v>
      </c>
      <c r="I9" s="22">
        <v>0</v>
      </c>
      <c r="J9" s="22">
        <v>17</v>
      </c>
      <c r="K9" s="21">
        <v>3</v>
      </c>
    </row>
    <row r="10" spans="1:11" ht="15.95" customHeight="1">
      <c r="A10" s="23" t="s">
        <v>67</v>
      </c>
      <c r="B10" s="22">
        <v>2</v>
      </c>
      <c r="C10" s="22">
        <v>8</v>
      </c>
      <c r="D10" s="22">
        <v>1</v>
      </c>
      <c r="E10" s="22">
        <v>15</v>
      </c>
      <c r="F10" s="22">
        <v>10</v>
      </c>
      <c r="G10" s="22">
        <v>62</v>
      </c>
      <c r="H10" s="22">
        <v>39</v>
      </c>
      <c r="I10" s="22">
        <v>0</v>
      </c>
      <c r="J10" s="22">
        <v>20</v>
      </c>
      <c r="K10" s="21">
        <v>1</v>
      </c>
    </row>
    <row r="11" spans="1:11" ht="15.95" customHeight="1">
      <c r="A11" s="23" t="s">
        <v>66</v>
      </c>
      <c r="B11" s="22">
        <v>0</v>
      </c>
      <c r="C11" s="22">
        <v>0</v>
      </c>
      <c r="D11" s="22">
        <v>0</v>
      </c>
      <c r="E11" s="22">
        <v>4</v>
      </c>
      <c r="F11" s="22">
        <v>0</v>
      </c>
      <c r="G11" s="22">
        <v>7</v>
      </c>
      <c r="H11" s="22">
        <v>10</v>
      </c>
      <c r="I11" s="22">
        <v>0</v>
      </c>
      <c r="J11" s="22">
        <v>3</v>
      </c>
      <c r="K11" s="21">
        <v>0</v>
      </c>
    </row>
    <row r="12" spans="1:11" ht="15.95" customHeight="1">
      <c r="A12" s="23" t="s">
        <v>65</v>
      </c>
      <c r="B12" s="22">
        <v>2</v>
      </c>
      <c r="C12" s="22">
        <v>6</v>
      </c>
      <c r="D12" s="22">
        <v>1</v>
      </c>
      <c r="E12" s="22">
        <v>6</v>
      </c>
      <c r="F12" s="22">
        <v>5</v>
      </c>
      <c r="G12" s="22">
        <v>21</v>
      </c>
      <c r="H12" s="22">
        <v>7</v>
      </c>
      <c r="I12" s="22">
        <v>0</v>
      </c>
      <c r="J12" s="22">
        <v>7</v>
      </c>
      <c r="K12" s="21">
        <v>0</v>
      </c>
    </row>
    <row r="13" spans="1:11" ht="15.95" customHeight="1">
      <c r="A13" s="23" t="s">
        <v>64</v>
      </c>
      <c r="B13" s="22">
        <v>2</v>
      </c>
      <c r="C13" s="22">
        <v>4</v>
      </c>
      <c r="D13" s="22">
        <v>0</v>
      </c>
      <c r="E13" s="22">
        <v>26</v>
      </c>
      <c r="F13" s="22">
        <v>5</v>
      </c>
      <c r="G13" s="22">
        <v>43</v>
      </c>
      <c r="H13" s="22">
        <v>37</v>
      </c>
      <c r="I13" s="22">
        <v>0</v>
      </c>
      <c r="J13" s="22">
        <v>14</v>
      </c>
      <c r="K13" s="21">
        <v>0</v>
      </c>
    </row>
    <row r="14" spans="1:11" ht="15.95" customHeight="1">
      <c r="A14" s="23" t="s">
        <v>63</v>
      </c>
      <c r="B14" s="22">
        <v>1</v>
      </c>
      <c r="C14" s="22">
        <v>11</v>
      </c>
      <c r="D14" s="22">
        <v>1</v>
      </c>
      <c r="E14" s="22">
        <v>12</v>
      </c>
      <c r="F14" s="22">
        <v>1</v>
      </c>
      <c r="G14" s="22">
        <v>17</v>
      </c>
      <c r="H14" s="22">
        <v>21</v>
      </c>
      <c r="I14" s="22">
        <v>0</v>
      </c>
      <c r="J14" s="22">
        <v>6</v>
      </c>
      <c r="K14" s="21">
        <v>2</v>
      </c>
    </row>
    <row r="15" spans="1:11" ht="15.95" customHeight="1">
      <c r="A15" s="23" t="s">
        <v>62</v>
      </c>
      <c r="B15" s="22">
        <v>6</v>
      </c>
      <c r="C15" s="22">
        <v>23</v>
      </c>
      <c r="D15" s="22">
        <v>1</v>
      </c>
      <c r="E15" s="22">
        <v>26</v>
      </c>
      <c r="F15" s="22">
        <v>7</v>
      </c>
      <c r="G15" s="22">
        <v>73</v>
      </c>
      <c r="H15" s="22">
        <v>101</v>
      </c>
      <c r="I15" s="22">
        <v>0</v>
      </c>
      <c r="J15" s="22">
        <v>14</v>
      </c>
      <c r="K15" s="21">
        <v>6</v>
      </c>
    </row>
    <row r="16" spans="1:11" ht="15.95" customHeight="1">
      <c r="A16" s="23" t="s">
        <v>61</v>
      </c>
      <c r="B16" s="22">
        <v>0</v>
      </c>
      <c r="C16" s="22">
        <v>3</v>
      </c>
      <c r="D16" s="22">
        <v>0</v>
      </c>
      <c r="E16" s="22">
        <v>0</v>
      </c>
      <c r="F16" s="22">
        <v>1</v>
      </c>
      <c r="G16" s="22">
        <v>1</v>
      </c>
      <c r="H16" s="22">
        <v>0</v>
      </c>
      <c r="I16" s="22">
        <v>0</v>
      </c>
      <c r="J16" s="22">
        <v>1</v>
      </c>
      <c r="K16" s="21">
        <v>0</v>
      </c>
    </row>
    <row r="17" spans="1:11" ht="15.95" customHeight="1">
      <c r="A17" s="23" t="s">
        <v>60</v>
      </c>
      <c r="B17" s="22">
        <v>0</v>
      </c>
      <c r="C17" s="22">
        <v>0</v>
      </c>
      <c r="D17" s="22">
        <v>0</v>
      </c>
      <c r="E17" s="22">
        <v>13</v>
      </c>
      <c r="F17" s="22">
        <v>2</v>
      </c>
      <c r="G17" s="22">
        <v>14</v>
      </c>
      <c r="H17" s="22">
        <v>22</v>
      </c>
      <c r="I17" s="22">
        <v>0</v>
      </c>
      <c r="J17" s="22">
        <v>5</v>
      </c>
      <c r="K17" s="21">
        <v>0</v>
      </c>
    </row>
    <row r="18" spans="1:11" ht="15.95" customHeight="1">
      <c r="A18" s="23" t="s">
        <v>59</v>
      </c>
      <c r="B18" s="22">
        <v>0</v>
      </c>
      <c r="C18" s="22">
        <v>8</v>
      </c>
      <c r="D18" s="22">
        <v>1</v>
      </c>
      <c r="E18" s="22">
        <v>13</v>
      </c>
      <c r="F18" s="22">
        <v>10</v>
      </c>
      <c r="G18" s="22">
        <v>56</v>
      </c>
      <c r="H18" s="22">
        <v>35</v>
      </c>
      <c r="I18" s="22">
        <v>1</v>
      </c>
      <c r="J18" s="22">
        <v>19</v>
      </c>
      <c r="K18" s="21">
        <v>1</v>
      </c>
    </row>
    <row r="19" spans="1:11" ht="15.95" customHeight="1">
      <c r="A19" s="23" t="s">
        <v>58</v>
      </c>
      <c r="B19" s="22">
        <v>1</v>
      </c>
      <c r="C19" s="22">
        <v>3</v>
      </c>
      <c r="D19" s="22">
        <v>2</v>
      </c>
      <c r="E19" s="22">
        <v>15</v>
      </c>
      <c r="F19" s="22">
        <v>7</v>
      </c>
      <c r="G19" s="22">
        <v>34</v>
      </c>
      <c r="H19" s="22">
        <v>22</v>
      </c>
      <c r="I19" s="22">
        <v>0</v>
      </c>
      <c r="J19" s="22">
        <v>9</v>
      </c>
      <c r="K19" s="21">
        <v>3</v>
      </c>
    </row>
    <row r="20" spans="1:11" ht="15.95" customHeight="1">
      <c r="A20" s="23" t="s">
        <v>57</v>
      </c>
      <c r="B20" s="22">
        <v>1</v>
      </c>
      <c r="C20" s="22">
        <v>0</v>
      </c>
      <c r="D20" s="22">
        <v>0</v>
      </c>
      <c r="E20" s="22">
        <v>5</v>
      </c>
      <c r="F20" s="22">
        <v>0</v>
      </c>
      <c r="G20" s="22">
        <v>9</v>
      </c>
      <c r="H20" s="22">
        <v>5</v>
      </c>
      <c r="I20" s="22">
        <v>0</v>
      </c>
      <c r="J20" s="22">
        <v>0</v>
      </c>
      <c r="K20" s="21">
        <v>0</v>
      </c>
    </row>
    <row r="21" spans="1:11" ht="15.95" customHeight="1">
      <c r="A21" s="23" t="s">
        <v>56</v>
      </c>
      <c r="B21" s="22">
        <v>0</v>
      </c>
      <c r="C21" s="22">
        <v>1</v>
      </c>
      <c r="D21" s="22">
        <v>1</v>
      </c>
      <c r="E21" s="22">
        <v>7</v>
      </c>
      <c r="F21" s="22">
        <v>1</v>
      </c>
      <c r="G21" s="22">
        <v>6</v>
      </c>
      <c r="H21" s="22">
        <v>13</v>
      </c>
      <c r="I21" s="22">
        <v>0</v>
      </c>
      <c r="J21" s="22">
        <v>7</v>
      </c>
      <c r="K21" s="21">
        <v>0</v>
      </c>
    </row>
    <row r="22" spans="1:11" ht="15.95" customHeight="1">
      <c r="A22" s="23" t="s">
        <v>55</v>
      </c>
      <c r="B22" s="22">
        <v>0</v>
      </c>
      <c r="C22" s="22">
        <v>1</v>
      </c>
      <c r="D22" s="22">
        <v>0</v>
      </c>
      <c r="E22" s="22">
        <v>0</v>
      </c>
      <c r="F22" s="22">
        <v>1</v>
      </c>
      <c r="G22" s="22">
        <v>5</v>
      </c>
      <c r="H22" s="22">
        <v>11</v>
      </c>
      <c r="I22" s="22">
        <v>0</v>
      </c>
      <c r="J22" s="22">
        <v>3</v>
      </c>
      <c r="K22" s="21">
        <v>0</v>
      </c>
    </row>
    <row r="23" spans="1:11" ht="15.95" customHeight="1">
      <c r="A23" s="23" t="s">
        <v>54</v>
      </c>
      <c r="B23" s="22">
        <v>4</v>
      </c>
      <c r="C23" s="22">
        <v>70</v>
      </c>
      <c r="D23" s="22">
        <v>11</v>
      </c>
      <c r="E23" s="22">
        <v>31</v>
      </c>
      <c r="F23" s="22">
        <v>7</v>
      </c>
      <c r="G23" s="22">
        <v>106</v>
      </c>
      <c r="H23" s="22">
        <v>65</v>
      </c>
      <c r="I23" s="22">
        <v>5</v>
      </c>
      <c r="J23" s="22">
        <v>46</v>
      </c>
      <c r="K23" s="21">
        <v>16</v>
      </c>
    </row>
    <row r="24" spans="1:11" ht="15.95" customHeight="1">
      <c r="A24" s="23" t="s">
        <v>53</v>
      </c>
      <c r="B24" s="22">
        <v>0</v>
      </c>
      <c r="C24" s="22">
        <v>12</v>
      </c>
      <c r="D24" s="22">
        <v>1</v>
      </c>
      <c r="E24" s="22">
        <v>16</v>
      </c>
      <c r="F24" s="22">
        <v>3</v>
      </c>
      <c r="G24" s="22">
        <v>35</v>
      </c>
      <c r="H24" s="22">
        <v>27</v>
      </c>
      <c r="I24" s="22">
        <v>0</v>
      </c>
      <c r="J24" s="22">
        <v>12</v>
      </c>
      <c r="K24" s="21">
        <v>1</v>
      </c>
    </row>
    <row r="25" spans="1:11" ht="15.95" customHeight="1">
      <c r="A25" s="23" t="s">
        <v>52</v>
      </c>
      <c r="B25" s="22">
        <v>1</v>
      </c>
      <c r="C25" s="22">
        <v>5</v>
      </c>
      <c r="D25" s="22">
        <v>0</v>
      </c>
      <c r="E25" s="22">
        <v>4</v>
      </c>
      <c r="F25" s="22">
        <v>3</v>
      </c>
      <c r="G25" s="22">
        <v>39</v>
      </c>
      <c r="H25" s="22">
        <v>12</v>
      </c>
      <c r="I25" s="22">
        <v>0</v>
      </c>
      <c r="J25" s="22">
        <v>8</v>
      </c>
      <c r="K25" s="21">
        <v>0</v>
      </c>
    </row>
    <row r="26" spans="1:11" ht="15.95" customHeight="1">
      <c r="A26" s="23" t="s">
        <v>51</v>
      </c>
      <c r="B26" s="22">
        <v>0</v>
      </c>
      <c r="C26" s="22">
        <v>31</v>
      </c>
      <c r="D26" s="22">
        <v>5</v>
      </c>
      <c r="E26" s="22">
        <v>33</v>
      </c>
      <c r="F26" s="22">
        <v>11</v>
      </c>
      <c r="G26" s="22">
        <v>87</v>
      </c>
      <c r="H26" s="22">
        <v>89</v>
      </c>
      <c r="I26" s="22">
        <v>1</v>
      </c>
      <c r="J26" s="22">
        <v>29</v>
      </c>
      <c r="K26" s="21">
        <v>1</v>
      </c>
    </row>
    <row r="27" spans="1:11" ht="15.95" customHeight="1">
      <c r="A27" s="23" t="s">
        <v>50</v>
      </c>
      <c r="B27" s="22">
        <v>0</v>
      </c>
      <c r="C27" s="22">
        <v>2</v>
      </c>
      <c r="D27" s="22">
        <v>0</v>
      </c>
      <c r="E27" s="22">
        <v>6</v>
      </c>
      <c r="F27" s="22">
        <v>1</v>
      </c>
      <c r="G27" s="22">
        <v>16</v>
      </c>
      <c r="H27" s="22">
        <v>12</v>
      </c>
      <c r="I27" s="22">
        <v>0</v>
      </c>
      <c r="J27" s="22">
        <v>2</v>
      </c>
      <c r="K27" s="21">
        <v>1</v>
      </c>
    </row>
    <row r="28" spans="1:11" ht="15.95" customHeight="1">
      <c r="A28" s="23" t="s">
        <v>49</v>
      </c>
      <c r="B28" s="22">
        <v>46</v>
      </c>
      <c r="C28" s="22">
        <v>372</v>
      </c>
      <c r="D28" s="22">
        <v>46</v>
      </c>
      <c r="E28" s="22">
        <v>366</v>
      </c>
      <c r="F28" s="22">
        <v>123</v>
      </c>
      <c r="G28" s="22">
        <v>1244</v>
      </c>
      <c r="H28" s="22">
        <v>1091</v>
      </c>
      <c r="I28" s="22">
        <v>13</v>
      </c>
      <c r="J28" s="22">
        <v>385</v>
      </c>
      <c r="K28" s="21">
        <v>82</v>
      </c>
    </row>
    <row r="29" spans="1:11" ht="12.2" customHeight="1">
      <c r="A29" s="20" t="s">
        <v>48</v>
      </c>
    </row>
    <row r="30" spans="1:11" ht="12.2" customHeight="1">
      <c r="A30" s="20" t="s">
        <v>89</v>
      </c>
    </row>
  </sheetData>
  <mergeCells count="1">
    <mergeCell ref="A2:K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C3" sqref="C3:C28"/>
    </sheetView>
  </sheetViews>
  <sheetFormatPr defaultRowHeight="12.75"/>
  <cols>
    <col min="1" max="1" width="31.33203125" customWidth="1"/>
    <col min="2" max="2" width="14" customWidth="1"/>
    <col min="3" max="4" width="11.5" customWidth="1"/>
    <col min="5" max="5" width="9.33203125" customWidth="1"/>
    <col min="6" max="6" width="16.1640625" customWidth="1"/>
    <col min="7" max="8" width="14" customWidth="1"/>
    <col min="9" max="9" width="8" customWidth="1"/>
    <col min="10" max="10" width="11.5" customWidth="1"/>
    <col min="11" max="11" width="12.6640625" customWidth="1"/>
  </cols>
  <sheetData>
    <row r="1" spans="1:11" ht="21.2" customHeight="1">
      <c r="A1" s="33" t="s">
        <v>86</v>
      </c>
    </row>
    <row r="2" spans="1:11" ht="17.45" customHeight="1">
      <c r="A2" s="32" t="s">
        <v>92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33.950000000000003" customHeight="1">
      <c r="A3" s="30" t="s">
        <v>84</v>
      </c>
      <c r="B3" s="29" t="s">
        <v>83</v>
      </c>
      <c r="C3" s="28" t="s">
        <v>82</v>
      </c>
      <c r="D3" s="28" t="s">
        <v>81</v>
      </c>
      <c r="E3" s="28" t="s">
        <v>80</v>
      </c>
      <c r="F3" s="28" t="s">
        <v>79</v>
      </c>
      <c r="G3" s="29" t="s">
        <v>78</v>
      </c>
      <c r="H3" s="28" t="s">
        <v>77</v>
      </c>
      <c r="I3" s="28" t="s">
        <v>76</v>
      </c>
      <c r="J3" s="28" t="s">
        <v>75</v>
      </c>
      <c r="K3" s="27" t="s">
        <v>74</v>
      </c>
    </row>
    <row r="4" spans="1:11" ht="15.95" customHeight="1">
      <c r="A4" s="26" t="s">
        <v>73</v>
      </c>
      <c r="B4" s="25">
        <v>2</v>
      </c>
      <c r="C4" s="25">
        <v>1</v>
      </c>
      <c r="D4" s="25">
        <v>0</v>
      </c>
      <c r="E4" s="25">
        <v>7</v>
      </c>
      <c r="F4" s="25">
        <v>1</v>
      </c>
      <c r="G4" s="25">
        <v>7</v>
      </c>
      <c r="H4" s="25">
        <v>4</v>
      </c>
      <c r="I4" s="25">
        <v>0</v>
      </c>
      <c r="J4" s="25">
        <v>3</v>
      </c>
      <c r="K4" s="24">
        <v>0</v>
      </c>
    </row>
    <row r="5" spans="1:11" ht="15.95" customHeight="1">
      <c r="A5" s="23" t="s">
        <v>72</v>
      </c>
      <c r="B5" s="22">
        <v>13</v>
      </c>
      <c r="C5" s="22">
        <v>166</v>
      </c>
      <c r="D5" s="22">
        <v>25</v>
      </c>
      <c r="E5" s="22">
        <v>68</v>
      </c>
      <c r="F5" s="22">
        <v>20</v>
      </c>
      <c r="G5" s="22">
        <v>507</v>
      </c>
      <c r="H5" s="22">
        <v>401</v>
      </c>
      <c r="I5" s="22">
        <v>5</v>
      </c>
      <c r="J5" s="22">
        <v>139</v>
      </c>
      <c r="K5" s="21">
        <v>42</v>
      </c>
    </row>
    <row r="6" spans="1:11" ht="15.95" customHeight="1">
      <c r="A6" s="23" t="s">
        <v>71</v>
      </c>
      <c r="B6" s="22">
        <v>0</v>
      </c>
      <c r="C6" s="22">
        <v>2</v>
      </c>
      <c r="D6" s="22">
        <v>0</v>
      </c>
      <c r="E6" s="22">
        <v>8</v>
      </c>
      <c r="F6" s="22">
        <v>1</v>
      </c>
      <c r="G6" s="22">
        <v>7</v>
      </c>
      <c r="H6" s="22">
        <v>2</v>
      </c>
      <c r="I6" s="22">
        <v>0</v>
      </c>
      <c r="J6" s="22">
        <v>7</v>
      </c>
      <c r="K6" s="21">
        <v>0</v>
      </c>
    </row>
    <row r="7" spans="1:11" ht="15.95" customHeight="1">
      <c r="A7" s="23" t="s">
        <v>70</v>
      </c>
      <c r="B7" s="22">
        <v>5</v>
      </c>
      <c r="C7" s="22">
        <v>6</v>
      </c>
      <c r="D7" s="22">
        <v>1</v>
      </c>
      <c r="E7" s="22">
        <v>19</v>
      </c>
      <c r="F7" s="22">
        <v>1</v>
      </c>
      <c r="G7" s="22">
        <v>81</v>
      </c>
      <c r="H7" s="22">
        <v>91</v>
      </c>
      <c r="I7" s="22">
        <v>1</v>
      </c>
      <c r="J7" s="22">
        <v>16</v>
      </c>
      <c r="K7" s="21">
        <v>4</v>
      </c>
    </row>
    <row r="8" spans="1:11" ht="15.95" customHeight="1">
      <c r="A8" s="23" t="s">
        <v>69</v>
      </c>
      <c r="B8" s="22">
        <v>3</v>
      </c>
      <c r="C8" s="22">
        <v>19</v>
      </c>
      <c r="D8" s="22">
        <v>4</v>
      </c>
      <c r="E8" s="22">
        <v>14</v>
      </c>
      <c r="F8" s="22">
        <v>8</v>
      </c>
      <c r="G8" s="22">
        <v>62</v>
      </c>
      <c r="H8" s="22">
        <v>44</v>
      </c>
      <c r="I8" s="22">
        <v>0</v>
      </c>
      <c r="J8" s="22">
        <v>26</v>
      </c>
      <c r="K8" s="21">
        <v>4</v>
      </c>
    </row>
    <row r="9" spans="1:11" ht="15.95" customHeight="1">
      <c r="A9" s="23" t="s">
        <v>68</v>
      </c>
      <c r="B9" s="22">
        <v>3</v>
      </c>
      <c r="C9" s="22">
        <v>15</v>
      </c>
      <c r="D9" s="22">
        <v>0</v>
      </c>
      <c r="E9" s="22">
        <v>16</v>
      </c>
      <c r="F9" s="22">
        <v>6</v>
      </c>
      <c r="G9" s="22">
        <v>60</v>
      </c>
      <c r="H9" s="22">
        <v>24</v>
      </c>
      <c r="I9" s="22">
        <v>0</v>
      </c>
      <c r="J9" s="22">
        <v>13</v>
      </c>
      <c r="K9" s="21">
        <v>1</v>
      </c>
    </row>
    <row r="10" spans="1:11" ht="15.95" customHeight="1">
      <c r="A10" s="23" t="s">
        <v>67</v>
      </c>
      <c r="B10" s="22">
        <v>1</v>
      </c>
      <c r="C10" s="22">
        <v>16</v>
      </c>
      <c r="D10" s="22">
        <v>4</v>
      </c>
      <c r="E10" s="22">
        <v>23</v>
      </c>
      <c r="F10" s="22">
        <v>6</v>
      </c>
      <c r="G10" s="22">
        <v>75</v>
      </c>
      <c r="H10" s="22">
        <v>31</v>
      </c>
      <c r="I10" s="22">
        <v>1</v>
      </c>
      <c r="J10" s="22">
        <v>28</v>
      </c>
      <c r="K10" s="21">
        <v>1</v>
      </c>
    </row>
    <row r="11" spans="1:11" ht="15.95" customHeight="1">
      <c r="A11" s="23" t="s">
        <v>66</v>
      </c>
      <c r="B11" s="22">
        <v>0</v>
      </c>
      <c r="C11" s="22">
        <v>2</v>
      </c>
      <c r="D11" s="22">
        <v>0</v>
      </c>
      <c r="E11" s="22">
        <v>3</v>
      </c>
      <c r="F11" s="22">
        <v>1</v>
      </c>
      <c r="G11" s="22">
        <v>23</v>
      </c>
      <c r="H11" s="22">
        <v>4</v>
      </c>
      <c r="I11" s="22">
        <v>2</v>
      </c>
      <c r="J11" s="22">
        <v>2</v>
      </c>
      <c r="K11" s="21">
        <v>0</v>
      </c>
    </row>
    <row r="12" spans="1:11" ht="15.95" customHeight="1">
      <c r="A12" s="23" t="s">
        <v>65</v>
      </c>
      <c r="B12" s="22">
        <v>2</v>
      </c>
      <c r="C12" s="22">
        <v>10</v>
      </c>
      <c r="D12" s="22">
        <v>0</v>
      </c>
      <c r="E12" s="22">
        <v>2</v>
      </c>
      <c r="F12" s="22">
        <v>0</v>
      </c>
      <c r="G12" s="22">
        <v>18</v>
      </c>
      <c r="H12" s="22">
        <v>13</v>
      </c>
      <c r="I12" s="22">
        <v>0</v>
      </c>
      <c r="J12" s="22">
        <v>5</v>
      </c>
      <c r="K12" s="21">
        <v>1</v>
      </c>
    </row>
    <row r="13" spans="1:11" ht="15.95" customHeight="1">
      <c r="A13" s="23" t="s">
        <v>64</v>
      </c>
      <c r="B13" s="22">
        <v>1</v>
      </c>
      <c r="C13" s="22">
        <v>10</v>
      </c>
      <c r="D13" s="22">
        <v>0</v>
      </c>
      <c r="E13" s="22">
        <v>13</v>
      </c>
      <c r="F13" s="22">
        <v>5</v>
      </c>
      <c r="G13" s="22">
        <v>53</v>
      </c>
      <c r="H13" s="22">
        <v>54</v>
      </c>
      <c r="I13" s="22">
        <v>0</v>
      </c>
      <c r="J13" s="22">
        <v>15</v>
      </c>
      <c r="K13" s="21">
        <v>0</v>
      </c>
    </row>
    <row r="14" spans="1:11" ht="15.95" customHeight="1">
      <c r="A14" s="23" t="s">
        <v>63</v>
      </c>
      <c r="B14" s="22">
        <v>1</v>
      </c>
      <c r="C14" s="22">
        <v>6</v>
      </c>
      <c r="D14" s="22">
        <v>0</v>
      </c>
      <c r="E14" s="22">
        <v>11</v>
      </c>
      <c r="F14" s="22">
        <v>1</v>
      </c>
      <c r="G14" s="22">
        <v>28</v>
      </c>
      <c r="H14" s="22">
        <v>30</v>
      </c>
      <c r="I14" s="22">
        <v>0</v>
      </c>
      <c r="J14" s="22">
        <v>6</v>
      </c>
      <c r="K14" s="21">
        <v>0</v>
      </c>
    </row>
    <row r="15" spans="1:11" ht="15.95" customHeight="1">
      <c r="A15" s="23" t="s">
        <v>62</v>
      </c>
      <c r="B15" s="22">
        <v>1</v>
      </c>
      <c r="C15" s="22">
        <v>27</v>
      </c>
      <c r="D15" s="22">
        <v>1</v>
      </c>
      <c r="E15" s="22">
        <v>30</v>
      </c>
      <c r="F15" s="22">
        <v>14</v>
      </c>
      <c r="G15" s="22">
        <v>74</v>
      </c>
      <c r="H15" s="22">
        <v>94</v>
      </c>
      <c r="I15" s="22">
        <v>0</v>
      </c>
      <c r="J15" s="22">
        <v>23</v>
      </c>
      <c r="K15" s="21">
        <v>3</v>
      </c>
    </row>
    <row r="16" spans="1:11" ht="15.95" customHeight="1">
      <c r="A16" s="23" t="s">
        <v>61</v>
      </c>
      <c r="B16" s="22">
        <v>0</v>
      </c>
      <c r="C16" s="22">
        <v>2</v>
      </c>
      <c r="D16" s="22">
        <v>0</v>
      </c>
      <c r="E16" s="22">
        <v>0</v>
      </c>
      <c r="F16" s="22">
        <v>0</v>
      </c>
      <c r="G16" s="22">
        <v>0</v>
      </c>
      <c r="H16" s="22">
        <v>1</v>
      </c>
      <c r="I16" s="22">
        <v>0</v>
      </c>
      <c r="J16" s="22">
        <v>0</v>
      </c>
      <c r="K16" s="21">
        <v>1</v>
      </c>
    </row>
    <row r="17" spans="1:11" ht="15.95" customHeight="1">
      <c r="A17" s="23" t="s">
        <v>60</v>
      </c>
      <c r="B17" s="22">
        <v>0</v>
      </c>
      <c r="C17" s="22">
        <v>0</v>
      </c>
      <c r="D17" s="22">
        <v>1</v>
      </c>
      <c r="E17" s="22">
        <v>12</v>
      </c>
      <c r="F17" s="22">
        <v>4</v>
      </c>
      <c r="G17" s="22">
        <v>15</v>
      </c>
      <c r="H17" s="22">
        <v>22</v>
      </c>
      <c r="I17" s="22">
        <v>0</v>
      </c>
      <c r="J17" s="22">
        <v>3</v>
      </c>
      <c r="K17" s="21">
        <v>2</v>
      </c>
    </row>
    <row r="18" spans="1:11" ht="15.95" customHeight="1">
      <c r="A18" s="23" t="s">
        <v>59</v>
      </c>
      <c r="B18" s="22">
        <v>1</v>
      </c>
      <c r="C18" s="22">
        <v>16</v>
      </c>
      <c r="D18" s="22">
        <v>5</v>
      </c>
      <c r="E18" s="22">
        <v>13</v>
      </c>
      <c r="F18" s="22">
        <v>14</v>
      </c>
      <c r="G18" s="22">
        <v>55</v>
      </c>
      <c r="H18" s="22">
        <v>53</v>
      </c>
      <c r="I18" s="22">
        <v>1</v>
      </c>
      <c r="J18" s="22">
        <v>15</v>
      </c>
      <c r="K18" s="21">
        <v>0</v>
      </c>
    </row>
    <row r="19" spans="1:11" ht="15.95" customHeight="1">
      <c r="A19" s="23" t="s">
        <v>58</v>
      </c>
      <c r="B19" s="22">
        <v>1</v>
      </c>
      <c r="C19" s="22">
        <v>2</v>
      </c>
      <c r="D19" s="22">
        <v>0</v>
      </c>
      <c r="E19" s="22">
        <v>18</v>
      </c>
      <c r="F19" s="22">
        <v>8</v>
      </c>
      <c r="G19" s="22">
        <v>48</v>
      </c>
      <c r="H19" s="22">
        <v>30</v>
      </c>
      <c r="I19" s="22">
        <v>2</v>
      </c>
      <c r="J19" s="22">
        <v>7</v>
      </c>
      <c r="K19" s="21">
        <v>0</v>
      </c>
    </row>
    <row r="20" spans="1:11" ht="15.95" customHeight="1">
      <c r="A20" s="23" t="s">
        <v>57</v>
      </c>
      <c r="B20" s="22">
        <v>1</v>
      </c>
      <c r="C20" s="22">
        <v>0</v>
      </c>
      <c r="D20" s="22">
        <v>0</v>
      </c>
      <c r="E20" s="22">
        <v>15</v>
      </c>
      <c r="F20" s="22">
        <v>3</v>
      </c>
      <c r="G20" s="22">
        <v>8</v>
      </c>
      <c r="H20" s="22">
        <v>3</v>
      </c>
      <c r="I20" s="22">
        <v>0</v>
      </c>
      <c r="J20" s="22">
        <v>6</v>
      </c>
      <c r="K20" s="21">
        <v>0</v>
      </c>
    </row>
    <row r="21" spans="1:11" ht="15.95" customHeight="1">
      <c r="A21" s="23" t="s">
        <v>56</v>
      </c>
      <c r="B21" s="22">
        <v>1</v>
      </c>
      <c r="C21" s="22">
        <v>0</v>
      </c>
      <c r="D21" s="22">
        <v>0</v>
      </c>
      <c r="E21" s="22">
        <v>5</v>
      </c>
      <c r="F21" s="22">
        <v>0</v>
      </c>
      <c r="G21" s="22">
        <v>12</v>
      </c>
      <c r="H21" s="22">
        <v>10</v>
      </c>
      <c r="I21" s="22">
        <v>1</v>
      </c>
      <c r="J21" s="22">
        <v>3</v>
      </c>
      <c r="K21" s="21">
        <v>0</v>
      </c>
    </row>
    <row r="22" spans="1:11" ht="15.95" customHeight="1">
      <c r="A22" s="23" t="s">
        <v>55</v>
      </c>
      <c r="B22" s="22">
        <v>1</v>
      </c>
      <c r="C22" s="22">
        <v>1</v>
      </c>
      <c r="D22" s="22">
        <v>1</v>
      </c>
      <c r="E22" s="22">
        <v>1</v>
      </c>
      <c r="F22" s="22">
        <v>0</v>
      </c>
      <c r="G22" s="22">
        <v>18</v>
      </c>
      <c r="H22" s="22">
        <v>14</v>
      </c>
      <c r="I22" s="22">
        <v>0</v>
      </c>
      <c r="J22" s="22">
        <v>2</v>
      </c>
      <c r="K22" s="21">
        <v>0</v>
      </c>
    </row>
    <row r="23" spans="1:11" ht="15.95" customHeight="1">
      <c r="A23" s="23" t="s">
        <v>54</v>
      </c>
      <c r="B23" s="22">
        <v>3</v>
      </c>
      <c r="C23" s="22">
        <v>61</v>
      </c>
      <c r="D23" s="22">
        <v>9</v>
      </c>
      <c r="E23" s="22">
        <v>26</v>
      </c>
      <c r="F23" s="22">
        <v>7</v>
      </c>
      <c r="G23" s="22">
        <v>58</v>
      </c>
      <c r="H23" s="22">
        <v>64</v>
      </c>
      <c r="I23" s="22">
        <v>6</v>
      </c>
      <c r="J23" s="22">
        <v>31</v>
      </c>
      <c r="K23" s="21">
        <v>18</v>
      </c>
    </row>
    <row r="24" spans="1:11" ht="15.95" customHeight="1">
      <c r="A24" s="23" t="s">
        <v>53</v>
      </c>
      <c r="B24" s="22">
        <v>3</v>
      </c>
      <c r="C24" s="22">
        <v>11</v>
      </c>
      <c r="D24" s="22">
        <v>0</v>
      </c>
      <c r="E24" s="22">
        <v>11</v>
      </c>
      <c r="F24" s="22">
        <v>7</v>
      </c>
      <c r="G24" s="22">
        <v>35</v>
      </c>
      <c r="H24" s="22">
        <v>26</v>
      </c>
      <c r="I24" s="22">
        <v>1</v>
      </c>
      <c r="J24" s="22">
        <v>10</v>
      </c>
      <c r="K24" s="21">
        <v>3</v>
      </c>
    </row>
    <row r="25" spans="1:11" ht="15.95" customHeight="1">
      <c r="A25" s="23" t="s">
        <v>52</v>
      </c>
      <c r="B25" s="22">
        <v>3</v>
      </c>
      <c r="C25" s="22">
        <v>3</v>
      </c>
      <c r="D25" s="22">
        <v>1</v>
      </c>
      <c r="E25" s="22">
        <v>6</v>
      </c>
      <c r="F25" s="22">
        <v>4</v>
      </c>
      <c r="G25" s="22">
        <v>27</v>
      </c>
      <c r="H25" s="22">
        <v>7</v>
      </c>
      <c r="I25" s="22">
        <v>0</v>
      </c>
      <c r="J25" s="22">
        <v>14</v>
      </c>
      <c r="K25" s="21">
        <v>0</v>
      </c>
    </row>
    <row r="26" spans="1:11" ht="15.95" customHeight="1">
      <c r="A26" s="23" t="s">
        <v>51</v>
      </c>
      <c r="B26" s="22">
        <v>6</v>
      </c>
      <c r="C26" s="22">
        <v>27</v>
      </c>
      <c r="D26" s="22">
        <v>3</v>
      </c>
      <c r="E26" s="22">
        <v>36</v>
      </c>
      <c r="F26" s="22">
        <v>9</v>
      </c>
      <c r="G26" s="22">
        <v>124</v>
      </c>
      <c r="H26" s="22">
        <v>86</v>
      </c>
      <c r="I26" s="22">
        <v>2</v>
      </c>
      <c r="J26" s="22">
        <v>34</v>
      </c>
      <c r="K26" s="21">
        <v>0</v>
      </c>
    </row>
    <row r="27" spans="1:11" ht="15.95" customHeight="1">
      <c r="A27" s="23" t="s">
        <v>50</v>
      </c>
      <c r="B27" s="22">
        <v>0</v>
      </c>
      <c r="C27" s="22">
        <v>1</v>
      </c>
      <c r="D27" s="22">
        <v>0</v>
      </c>
      <c r="E27" s="22">
        <v>2</v>
      </c>
      <c r="F27" s="22">
        <v>1</v>
      </c>
      <c r="G27" s="22">
        <v>19</v>
      </c>
      <c r="H27" s="22">
        <v>12</v>
      </c>
      <c r="I27" s="22">
        <v>0</v>
      </c>
      <c r="J27" s="22">
        <v>4</v>
      </c>
      <c r="K27" s="21">
        <v>0</v>
      </c>
    </row>
    <row r="28" spans="1:11" ht="15.95" customHeight="1">
      <c r="A28" s="23" t="s">
        <v>49</v>
      </c>
      <c r="B28" s="22">
        <v>52</v>
      </c>
      <c r="C28" s="22">
        <v>404</v>
      </c>
      <c r="D28" s="22">
        <v>55</v>
      </c>
      <c r="E28" s="22">
        <v>359</v>
      </c>
      <c r="F28" s="22">
        <v>121</v>
      </c>
      <c r="G28" s="22">
        <v>1414</v>
      </c>
      <c r="H28" s="22">
        <v>1120</v>
      </c>
      <c r="I28" s="22">
        <v>22</v>
      </c>
      <c r="J28" s="22">
        <v>412</v>
      </c>
      <c r="K28" s="21">
        <v>80</v>
      </c>
    </row>
    <row r="29" spans="1:11" ht="12.2" customHeight="1">
      <c r="A29" s="20" t="s">
        <v>48</v>
      </c>
    </row>
    <row r="30" spans="1:11" ht="12.2" customHeight="1">
      <c r="A30" s="20" t="s">
        <v>91</v>
      </c>
    </row>
  </sheetData>
  <mergeCells count="1">
    <mergeCell ref="A2:K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O12" sqref="O12"/>
    </sheetView>
  </sheetViews>
  <sheetFormatPr defaultRowHeight="12.75"/>
  <cols>
    <col min="1" max="1" width="31.33203125" style="39" customWidth="1"/>
    <col min="2" max="2" width="14" style="39" customWidth="1"/>
    <col min="3" max="4" width="11.5" style="39" customWidth="1"/>
    <col min="5" max="5" width="9.33203125" style="39" customWidth="1"/>
    <col min="6" max="6" width="16.1640625" style="39" customWidth="1"/>
    <col min="7" max="8" width="14" style="39" customWidth="1"/>
    <col min="9" max="9" width="9.33203125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21.2" customHeight="1">
      <c r="A1" s="83" t="s">
        <v>86</v>
      </c>
    </row>
    <row r="2" spans="1:11" ht="17.45" customHeight="1">
      <c r="A2" s="82" t="s">
        <v>202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ht="33.950000000000003" customHeight="1">
      <c r="A3" s="80" t="s">
        <v>84</v>
      </c>
      <c r="B3" s="79" t="s">
        <v>83</v>
      </c>
      <c r="C3" s="78" t="s">
        <v>82</v>
      </c>
      <c r="D3" s="78" t="s">
        <v>81</v>
      </c>
      <c r="E3" s="78" t="s">
        <v>80</v>
      </c>
      <c r="F3" s="78" t="s">
        <v>79</v>
      </c>
      <c r="G3" s="79" t="s">
        <v>78</v>
      </c>
      <c r="H3" s="78" t="s">
        <v>77</v>
      </c>
      <c r="I3" s="78" t="s">
        <v>76</v>
      </c>
      <c r="J3" s="78" t="s">
        <v>75</v>
      </c>
      <c r="K3" s="108" t="s">
        <v>74</v>
      </c>
    </row>
    <row r="4" spans="1:11" ht="15.95" customHeight="1">
      <c r="A4" s="76" t="s">
        <v>73</v>
      </c>
      <c r="B4" s="107">
        <v>0</v>
      </c>
      <c r="C4" s="75">
        <v>0</v>
      </c>
      <c r="D4" s="75">
        <v>0</v>
      </c>
      <c r="E4" s="75">
        <v>4</v>
      </c>
      <c r="F4" s="75">
        <v>2</v>
      </c>
      <c r="G4" s="75">
        <v>11</v>
      </c>
      <c r="H4" s="75">
        <v>5</v>
      </c>
      <c r="I4" s="75">
        <v>2</v>
      </c>
      <c r="J4" s="75">
        <v>2</v>
      </c>
      <c r="K4" s="74">
        <v>0</v>
      </c>
    </row>
    <row r="5" spans="1:11" ht="15.95" customHeight="1">
      <c r="A5" s="73" t="s">
        <v>72</v>
      </c>
      <c r="B5" s="105">
        <v>12</v>
      </c>
      <c r="C5" s="72">
        <v>136</v>
      </c>
      <c r="D5" s="72">
        <v>18</v>
      </c>
      <c r="E5" s="72">
        <v>49</v>
      </c>
      <c r="F5" s="72">
        <v>8</v>
      </c>
      <c r="G5" s="72">
        <v>475</v>
      </c>
      <c r="H5" s="72">
        <v>388</v>
      </c>
      <c r="I5" s="72">
        <v>8</v>
      </c>
      <c r="J5" s="72">
        <v>112</v>
      </c>
      <c r="K5" s="71">
        <v>27</v>
      </c>
    </row>
    <row r="6" spans="1:11" ht="15.95" customHeight="1">
      <c r="A6" s="73" t="s">
        <v>71</v>
      </c>
      <c r="B6" s="106">
        <v>0</v>
      </c>
      <c r="C6" s="72">
        <v>2</v>
      </c>
      <c r="D6" s="72">
        <v>0</v>
      </c>
      <c r="E6" s="72">
        <v>4</v>
      </c>
      <c r="F6" s="72">
        <v>0</v>
      </c>
      <c r="G6" s="72">
        <v>5</v>
      </c>
      <c r="H6" s="72">
        <v>7</v>
      </c>
      <c r="I6" s="72">
        <v>0</v>
      </c>
      <c r="J6" s="72">
        <v>5</v>
      </c>
      <c r="K6" s="71">
        <v>0</v>
      </c>
    </row>
    <row r="7" spans="1:11" ht="15.95" customHeight="1">
      <c r="A7" s="73" t="s">
        <v>70</v>
      </c>
      <c r="B7" s="106">
        <v>2</v>
      </c>
      <c r="C7" s="72">
        <v>13</v>
      </c>
      <c r="D7" s="72">
        <v>1</v>
      </c>
      <c r="E7" s="72">
        <v>20</v>
      </c>
      <c r="F7" s="72">
        <v>4</v>
      </c>
      <c r="G7" s="72">
        <v>76</v>
      </c>
      <c r="H7" s="72">
        <v>84</v>
      </c>
      <c r="I7" s="72">
        <v>0</v>
      </c>
      <c r="J7" s="72">
        <v>15</v>
      </c>
      <c r="K7" s="71">
        <v>1</v>
      </c>
    </row>
    <row r="8" spans="1:11" ht="15.95" customHeight="1">
      <c r="A8" s="73" t="s">
        <v>69</v>
      </c>
      <c r="B8" s="106">
        <v>2</v>
      </c>
      <c r="C8" s="72">
        <v>13</v>
      </c>
      <c r="D8" s="72">
        <v>4</v>
      </c>
      <c r="E8" s="72">
        <v>14</v>
      </c>
      <c r="F8" s="72">
        <v>6</v>
      </c>
      <c r="G8" s="72">
        <v>46</v>
      </c>
      <c r="H8" s="72">
        <v>54</v>
      </c>
      <c r="I8" s="72">
        <v>2</v>
      </c>
      <c r="J8" s="72">
        <v>29</v>
      </c>
      <c r="K8" s="71">
        <v>1</v>
      </c>
    </row>
    <row r="9" spans="1:11" ht="15.95" customHeight="1">
      <c r="A9" s="73" t="s">
        <v>68</v>
      </c>
      <c r="B9" s="106">
        <v>2</v>
      </c>
      <c r="C9" s="72">
        <v>4</v>
      </c>
      <c r="D9" s="72">
        <v>1</v>
      </c>
      <c r="E9" s="72">
        <v>7</v>
      </c>
      <c r="F9" s="72">
        <v>6</v>
      </c>
      <c r="G9" s="72">
        <v>50</v>
      </c>
      <c r="H9" s="72">
        <v>28</v>
      </c>
      <c r="I9" s="72">
        <v>0</v>
      </c>
      <c r="J9" s="72">
        <v>15</v>
      </c>
      <c r="K9" s="71">
        <v>0</v>
      </c>
    </row>
    <row r="10" spans="1:11" ht="15.95" customHeight="1">
      <c r="A10" s="73" t="s">
        <v>67</v>
      </c>
      <c r="B10" s="106">
        <v>5</v>
      </c>
      <c r="C10" s="72">
        <v>17</v>
      </c>
      <c r="D10" s="72">
        <v>2</v>
      </c>
      <c r="E10" s="72">
        <v>13</v>
      </c>
      <c r="F10" s="72">
        <v>6</v>
      </c>
      <c r="G10" s="72">
        <v>42</v>
      </c>
      <c r="H10" s="72">
        <v>32</v>
      </c>
      <c r="I10" s="72">
        <v>1</v>
      </c>
      <c r="J10" s="72">
        <v>18</v>
      </c>
      <c r="K10" s="71">
        <v>4</v>
      </c>
    </row>
    <row r="11" spans="1:11" ht="15.95" customHeight="1">
      <c r="A11" s="73" t="s">
        <v>66</v>
      </c>
      <c r="B11" s="106">
        <v>0</v>
      </c>
      <c r="C11" s="72">
        <v>3</v>
      </c>
      <c r="D11" s="72">
        <v>0</v>
      </c>
      <c r="E11" s="72">
        <v>6</v>
      </c>
      <c r="F11" s="72">
        <v>1</v>
      </c>
      <c r="G11" s="72">
        <v>6</v>
      </c>
      <c r="H11" s="72">
        <v>10</v>
      </c>
      <c r="I11" s="72">
        <v>0</v>
      </c>
      <c r="J11" s="72">
        <v>5</v>
      </c>
      <c r="K11" s="71">
        <v>0</v>
      </c>
    </row>
    <row r="12" spans="1:11" ht="15.95" customHeight="1">
      <c r="A12" s="73" t="s">
        <v>65</v>
      </c>
      <c r="B12" s="106">
        <v>1</v>
      </c>
      <c r="C12" s="72">
        <v>2</v>
      </c>
      <c r="D12" s="72">
        <v>0</v>
      </c>
      <c r="E12" s="72">
        <v>4</v>
      </c>
      <c r="F12" s="72">
        <v>5</v>
      </c>
      <c r="G12" s="72">
        <v>14</v>
      </c>
      <c r="H12" s="72">
        <v>27</v>
      </c>
      <c r="I12" s="72">
        <v>0</v>
      </c>
      <c r="J12" s="72">
        <v>5</v>
      </c>
      <c r="K12" s="71">
        <v>0</v>
      </c>
    </row>
    <row r="13" spans="1:11" ht="15.95" customHeight="1">
      <c r="A13" s="73" t="s">
        <v>64</v>
      </c>
      <c r="B13" s="106">
        <v>3</v>
      </c>
      <c r="C13" s="72">
        <v>6</v>
      </c>
      <c r="D13" s="72">
        <v>0</v>
      </c>
      <c r="E13" s="72">
        <v>17</v>
      </c>
      <c r="F13" s="72">
        <v>5</v>
      </c>
      <c r="G13" s="72">
        <v>48</v>
      </c>
      <c r="H13" s="72">
        <v>40</v>
      </c>
      <c r="I13" s="72">
        <v>0</v>
      </c>
      <c r="J13" s="72">
        <v>19</v>
      </c>
      <c r="K13" s="71">
        <v>2</v>
      </c>
    </row>
    <row r="14" spans="1:11" ht="15.95" customHeight="1">
      <c r="A14" s="73" t="s">
        <v>63</v>
      </c>
      <c r="B14" s="106">
        <v>0</v>
      </c>
      <c r="C14" s="72">
        <v>7</v>
      </c>
      <c r="D14" s="72">
        <v>0</v>
      </c>
      <c r="E14" s="72">
        <v>15</v>
      </c>
      <c r="F14" s="72">
        <v>1</v>
      </c>
      <c r="G14" s="72">
        <v>24</v>
      </c>
      <c r="H14" s="72">
        <v>26</v>
      </c>
      <c r="I14" s="72">
        <v>0</v>
      </c>
      <c r="J14" s="72">
        <v>8</v>
      </c>
      <c r="K14" s="71">
        <v>1</v>
      </c>
    </row>
    <row r="15" spans="1:11" ht="15.95" customHeight="1">
      <c r="A15" s="73" t="s">
        <v>62</v>
      </c>
      <c r="B15" s="106">
        <v>4</v>
      </c>
      <c r="C15" s="72">
        <v>19</v>
      </c>
      <c r="D15" s="72">
        <v>1</v>
      </c>
      <c r="E15" s="72">
        <v>14</v>
      </c>
      <c r="F15" s="72">
        <v>6</v>
      </c>
      <c r="G15" s="72">
        <v>69</v>
      </c>
      <c r="H15" s="72">
        <v>76</v>
      </c>
      <c r="I15" s="72">
        <v>0</v>
      </c>
      <c r="J15" s="72">
        <v>28</v>
      </c>
      <c r="K15" s="71">
        <v>3</v>
      </c>
    </row>
    <row r="16" spans="1:11" ht="15.95" customHeight="1">
      <c r="A16" s="73" t="s">
        <v>61</v>
      </c>
      <c r="B16" s="106">
        <v>1</v>
      </c>
      <c r="C16" s="72">
        <v>1</v>
      </c>
      <c r="D16" s="72">
        <v>0</v>
      </c>
      <c r="E16" s="72">
        <v>1</v>
      </c>
      <c r="F16" s="72">
        <v>0</v>
      </c>
      <c r="G16" s="72">
        <v>2</v>
      </c>
      <c r="H16" s="72">
        <v>0</v>
      </c>
      <c r="I16" s="72">
        <v>0</v>
      </c>
      <c r="J16" s="72">
        <v>0</v>
      </c>
      <c r="K16" s="71">
        <v>0</v>
      </c>
    </row>
    <row r="17" spans="1:11" ht="15.95" customHeight="1">
      <c r="A17" s="73" t="s">
        <v>60</v>
      </c>
      <c r="B17" s="106">
        <v>1</v>
      </c>
      <c r="C17" s="72">
        <v>6</v>
      </c>
      <c r="D17" s="72">
        <v>0</v>
      </c>
      <c r="E17" s="72">
        <v>12</v>
      </c>
      <c r="F17" s="72">
        <v>3</v>
      </c>
      <c r="G17" s="72">
        <v>21</v>
      </c>
      <c r="H17" s="72">
        <v>14</v>
      </c>
      <c r="I17" s="72">
        <v>1</v>
      </c>
      <c r="J17" s="72">
        <v>3</v>
      </c>
      <c r="K17" s="71">
        <v>0</v>
      </c>
    </row>
    <row r="18" spans="1:11" ht="15.95" customHeight="1">
      <c r="A18" s="73" t="s">
        <v>59</v>
      </c>
      <c r="B18" s="106">
        <v>3</v>
      </c>
      <c r="C18" s="72">
        <v>16</v>
      </c>
      <c r="D18" s="72">
        <v>2</v>
      </c>
      <c r="E18" s="72">
        <v>16</v>
      </c>
      <c r="F18" s="72">
        <v>11</v>
      </c>
      <c r="G18" s="72">
        <v>51</v>
      </c>
      <c r="H18" s="72">
        <v>50</v>
      </c>
      <c r="I18" s="72">
        <v>0</v>
      </c>
      <c r="J18" s="72">
        <v>16</v>
      </c>
      <c r="K18" s="71">
        <v>0</v>
      </c>
    </row>
    <row r="19" spans="1:11" ht="15.95" customHeight="1">
      <c r="A19" s="73" t="s">
        <v>58</v>
      </c>
      <c r="B19" s="106">
        <v>1</v>
      </c>
      <c r="C19" s="72">
        <v>2</v>
      </c>
      <c r="D19" s="72">
        <v>0</v>
      </c>
      <c r="E19" s="72">
        <v>10</v>
      </c>
      <c r="F19" s="72">
        <v>5</v>
      </c>
      <c r="G19" s="72">
        <v>36</v>
      </c>
      <c r="H19" s="72">
        <v>22</v>
      </c>
      <c r="I19" s="72">
        <v>1</v>
      </c>
      <c r="J19" s="72">
        <v>4</v>
      </c>
      <c r="K19" s="71">
        <v>2</v>
      </c>
    </row>
    <row r="20" spans="1:11" ht="15.95" customHeight="1">
      <c r="A20" s="73" t="s">
        <v>57</v>
      </c>
      <c r="B20" s="106">
        <v>0</v>
      </c>
      <c r="C20" s="72">
        <v>0</v>
      </c>
      <c r="D20" s="72">
        <v>0</v>
      </c>
      <c r="E20" s="72">
        <v>6</v>
      </c>
      <c r="F20" s="72">
        <v>0</v>
      </c>
      <c r="G20" s="72">
        <v>4</v>
      </c>
      <c r="H20" s="72">
        <v>6</v>
      </c>
      <c r="I20" s="72">
        <v>0</v>
      </c>
      <c r="J20" s="72">
        <v>4</v>
      </c>
      <c r="K20" s="71">
        <v>0</v>
      </c>
    </row>
    <row r="21" spans="1:11" ht="15.95" customHeight="1">
      <c r="A21" s="73" t="s">
        <v>56</v>
      </c>
      <c r="B21" s="106">
        <v>0</v>
      </c>
      <c r="C21" s="72">
        <v>1</v>
      </c>
      <c r="D21" s="72">
        <v>0</v>
      </c>
      <c r="E21" s="72">
        <v>3</v>
      </c>
      <c r="F21" s="72">
        <v>1</v>
      </c>
      <c r="G21" s="72">
        <v>9</v>
      </c>
      <c r="H21" s="72">
        <v>6</v>
      </c>
      <c r="I21" s="72">
        <v>0</v>
      </c>
      <c r="J21" s="72">
        <v>3</v>
      </c>
      <c r="K21" s="71">
        <v>1</v>
      </c>
    </row>
    <row r="22" spans="1:11" ht="15.95" customHeight="1">
      <c r="A22" s="73" t="s">
        <v>55</v>
      </c>
      <c r="B22" s="106">
        <v>0</v>
      </c>
      <c r="C22" s="72">
        <v>2</v>
      </c>
      <c r="D22" s="72">
        <v>0</v>
      </c>
      <c r="E22" s="72">
        <v>0</v>
      </c>
      <c r="F22" s="72">
        <v>0</v>
      </c>
      <c r="G22" s="72">
        <v>13</v>
      </c>
      <c r="H22" s="72">
        <v>4</v>
      </c>
      <c r="I22" s="72">
        <v>0</v>
      </c>
      <c r="J22" s="72">
        <v>1</v>
      </c>
      <c r="K22" s="71">
        <v>0</v>
      </c>
    </row>
    <row r="23" spans="1:11" ht="15.95" customHeight="1">
      <c r="A23" s="73" t="s">
        <v>54</v>
      </c>
      <c r="B23" s="106">
        <v>3</v>
      </c>
      <c r="C23" s="72">
        <v>58</v>
      </c>
      <c r="D23" s="72">
        <v>9</v>
      </c>
      <c r="E23" s="72">
        <v>18</v>
      </c>
      <c r="F23" s="72">
        <v>4</v>
      </c>
      <c r="G23" s="72">
        <v>90</v>
      </c>
      <c r="H23" s="72">
        <v>55</v>
      </c>
      <c r="I23" s="72">
        <v>2</v>
      </c>
      <c r="J23" s="72">
        <v>42</v>
      </c>
      <c r="K23" s="71">
        <v>17</v>
      </c>
    </row>
    <row r="24" spans="1:11" ht="15.95" customHeight="1">
      <c r="A24" s="73" t="s">
        <v>53</v>
      </c>
      <c r="B24" s="106">
        <v>1</v>
      </c>
      <c r="C24" s="72">
        <v>10</v>
      </c>
      <c r="D24" s="72">
        <v>0</v>
      </c>
      <c r="E24" s="72">
        <v>21</v>
      </c>
      <c r="F24" s="72">
        <v>10</v>
      </c>
      <c r="G24" s="72">
        <v>49</v>
      </c>
      <c r="H24" s="72">
        <v>25</v>
      </c>
      <c r="I24" s="72">
        <v>0</v>
      </c>
      <c r="J24" s="72">
        <v>11</v>
      </c>
      <c r="K24" s="71">
        <v>0</v>
      </c>
    </row>
    <row r="25" spans="1:11" ht="15.95" customHeight="1">
      <c r="A25" s="73" t="s">
        <v>52</v>
      </c>
      <c r="B25" s="106">
        <v>1</v>
      </c>
      <c r="C25" s="72">
        <v>1</v>
      </c>
      <c r="D25" s="72">
        <v>2</v>
      </c>
      <c r="E25" s="72">
        <v>6</v>
      </c>
      <c r="F25" s="72">
        <v>2</v>
      </c>
      <c r="G25" s="72">
        <v>33</v>
      </c>
      <c r="H25" s="72">
        <v>11</v>
      </c>
      <c r="I25" s="72">
        <v>1</v>
      </c>
      <c r="J25" s="72">
        <v>10</v>
      </c>
      <c r="K25" s="71">
        <v>1</v>
      </c>
    </row>
    <row r="26" spans="1:11" ht="15.95" customHeight="1">
      <c r="A26" s="73" t="s">
        <v>51</v>
      </c>
      <c r="B26" s="106">
        <v>4</v>
      </c>
      <c r="C26" s="72">
        <v>25</v>
      </c>
      <c r="D26" s="72">
        <v>4</v>
      </c>
      <c r="E26" s="72">
        <v>22</v>
      </c>
      <c r="F26" s="72">
        <v>7</v>
      </c>
      <c r="G26" s="72">
        <v>109</v>
      </c>
      <c r="H26" s="72">
        <v>91</v>
      </c>
      <c r="I26" s="72">
        <v>2</v>
      </c>
      <c r="J26" s="72">
        <v>28</v>
      </c>
      <c r="K26" s="71">
        <v>5</v>
      </c>
    </row>
    <row r="27" spans="1:11" ht="15.95" customHeight="1">
      <c r="A27" s="73" t="s">
        <v>50</v>
      </c>
      <c r="B27" s="106">
        <v>1</v>
      </c>
      <c r="C27" s="72">
        <v>2</v>
      </c>
      <c r="D27" s="72">
        <v>0</v>
      </c>
      <c r="E27" s="72">
        <v>3</v>
      </c>
      <c r="F27" s="72">
        <v>1</v>
      </c>
      <c r="G27" s="72">
        <v>9</v>
      </c>
      <c r="H27" s="72">
        <v>3</v>
      </c>
      <c r="I27" s="72">
        <v>0</v>
      </c>
      <c r="J27" s="72">
        <v>4</v>
      </c>
      <c r="K27" s="71">
        <v>0</v>
      </c>
    </row>
    <row r="28" spans="1:11" ht="15.95" customHeight="1">
      <c r="A28" s="73" t="s">
        <v>49</v>
      </c>
      <c r="B28" s="105">
        <v>47</v>
      </c>
      <c r="C28" s="72">
        <v>346</v>
      </c>
      <c r="D28" s="72">
        <v>44</v>
      </c>
      <c r="E28" s="72">
        <v>285</v>
      </c>
      <c r="F28" s="72">
        <v>94</v>
      </c>
      <c r="G28" s="72">
        <v>1292</v>
      </c>
      <c r="H28" s="72">
        <v>1064</v>
      </c>
      <c r="I28" s="72">
        <v>20</v>
      </c>
      <c r="J28" s="72">
        <v>387</v>
      </c>
      <c r="K28" s="71">
        <v>65</v>
      </c>
    </row>
    <row r="29" spans="1:11" ht="12.2" customHeight="1">
      <c r="A29" s="70" t="s">
        <v>48</v>
      </c>
    </row>
    <row r="30" spans="1:11" ht="12.2" customHeight="1">
      <c r="A30" s="70" t="s">
        <v>201</v>
      </c>
    </row>
  </sheetData>
  <mergeCells count="1">
    <mergeCell ref="A2:K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C3" sqref="C3:C28"/>
    </sheetView>
  </sheetViews>
  <sheetFormatPr defaultRowHeight="12.75"/>
  <cols>
    <col min="1" max="1" width="31.33203125" style="39" customWidth="1"/>
    <col min="2" max="2" width="14" style="39" customWidth="1"/>
    <col min="3" max="3" width="10.5" style="39" customWidth="1"/>
    <col min="4" max="4" width="12.6640625" style="39" customWidth="1"/>
    <col min="5" max="5" width="8" style="39" customWidth="1"/>
    <col min="6" max="6" width="16.1640625" style="39" customWidth="1"/>
    <col min="7" max="8" width="14" style="39" customWidth="1"/>
    <col min="9" max="9" width="9.33203125" style="39" customWidth="1"/>
    <col min="10" max="10" width="10.5" style="39" customWidth="1"/>
    <col min="11" max="11" width="12.6640625" style="39" customWidth="1"/>
    <col min="12" max="16384" width="9.33203125" style="39"/>
  </cols>
  <sheetData>
    <row r="1" spans="1:11" ht="21.2" customHeight="1">
      <c r="A1" s="83" t="s">
        <v>86</v>
      </c>
    </row>
    <row r="2" spans="1:11" ht="17.45" customHeight="1">
      <c r="A2" s="82" t="s">
        <v>204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ht="33.950000000000003" customHeight="1">
      <c r="A3" s="80" t="s">
        <v>84</v>
      </c>
      <c r="B3" s="79" t="s">
        <v>83</v>
      </c>
      <c r="C3" s="78" t="s">
        <v>82</v>
      </c>
      <c r="D3" s="78" t="s">
        <v>81</v>
      </c>
      <c r="E3" s="78" t="s">
        <v>80</v>
      </c>
      <c r="F3" s="78" t="s">
        <v>79</v>
      </c>
      <c r="G3" s="79" t="s">
        <v>78</v>
      </c>
      <c r="H3" s="78" t="s">
        <v>77</v>
      </c>
      <c r="I3" s="78" t="s">
        <v>76</v>
      </c>
      <c r="J3" s="78" t="s">
        <v>75</v>
      </c>
      <c r="K3" s="77" t="s">
        <v>74</v>
      </c>
    </row>
    <row r="4" spans="1:11" ht="15.95" customHeight="1">
      <c r="A4" s="76" t="s">
        <v>73</v>
      </c>
      <c r="B4" s="75">
        <v>0</v>
      </c>
      <c r="C4" s="75">
        <v>1</v>
      </c>
      <c r="D4" s="75">
        <v>0</v>
      </c>
      <c r="E4" s="75">
        <v>6</v>
      </c>
      <c r="F4" s="75">
        <v>0</v>
      </c>
      <c r="G4" s="75">
        <v>8</v>
      </c>
      <c r="H4" s="75">
        <v>6</v>
      </c>
      <c r="I4" s="75">
        <v>0</v>
      </c>
      <c r="J4" s="75">
        <v>4</v>
      </c>
      <c r="K4" s="74">
        <v>0</v>
      </c>
    </row>
    <row r="5" spans="1:11" ht="15.95" customHeight="1">
      <c r="A5" s="73" t="s">
        <v>72</v>
      </c>
      <c r="B5" s="72">
        <v>10</v>
      </c>
      <c r="C5" s="72">
        <v>146</v>
      </c>
      <c r="D5" s="72">
        <v>17</v>
      </c>
      <c r="E5" s="72">
        <v>59</v>
      </c>
      <c r="F5" s="72">
        <v>7</v>
      </c>
      <c r="G5" s="72">
        <v>478</v>
      </c>
      <c r="H5" s="72">
        <v>382</v>
      </c>
      <c r="I5" s="72">
        <v>5</v>
      </c>
      <c r="J5" s="72">
        <v>121</v>
      </c>
      <c r="K5" s="71">
        <v>40</v>
      </c>
    </row>
    <row r="6" spans="1:11" ht="15.95" customHeight="1">
      <c r="A6" s="73" t="s">
        <v>71</v>
      </c>
      <c r="B6" s="72">
        <v>0</v>
      </c>
      <c r="C6" s="72">
        <v>0</v>
      </c>
      <c r="D6" s="72">
        <v>0</v>
      </c>
      <c r="E6" s="72">
        <v>1</v>
      </c>
      <c r="F6" s="72">
        <v>2</v>
      </c>
      <c r="G6" s="72">
        <v>16</v>
      </c>
      <c r="H6" s="72">
        <v>9</v>
      </c>
      <c r="I6" s="72">
        <v>0</v>
      </c>
      <c r="J6" s="72">
        <v>6</v>
      </c>
      <c r="K6" s="71">
        <v>0</v>
      </c>
    </row>
    <row r="7" spans="1:11" ht="15.95" customHeight="1">
      <c r="A7" s="73" t="s">
        <v>70</v>
      </c>
      <c r="B7" s="72">
        <v>1</v>
      </c>
      <c r="C7" s="72">
        <v>14</v>
      </c>
      <c r="D7" s="72">
        <v>0</v>
      </c>
      <c r="E7" s="72">
        <v>30</v>
      </c>
      <c r="F7" s="72">
        <v>3</v>
      </c>
      <c r="G7" s="72">
        <v>76</v>
      </c>
      <c r="H7" s="72">
        <v>74</v>
      </c>
      <c r="I7" s="72">
        <v>1</v>
      </c>
      <c r="J7" s="72">
        <v>29</v>
      </c>
      <c r="K7" s="71">
        <v>0</v>
      </c>
    </row>
    <row r="8" spans="1:11" ht="15.95" customHeight="1">
      <c r="A8" s="73" t="s">
        <v>69</v>
      </c>
      <c r="B8" s="72">
        <v>4</v>
      </c>
      <c r="C8" s="72">
        <v>27</v>
      </c>
      <c r="D8" s="72">
        <v>2</v>
      </c>
      <c r="E8" s="72">
        <v>18</v>
      </c>
      <c r="F8" s="72">
        <v>8</v>
      </c>
      <c r="G8" s="72">
        <v>46</v>
      </c>
      <c r="H8" s="72">
        <v>34</v>
      </c>
      <c r="I8" s="72">
        <v>2</v>
      </c>
      <c r="J8" s="72">
        <v>24</v>
      </c>
      <c r="K8" s="71">
        <v>1</v>
      </c>
    </row>
    <row r="9" spans="1:11" ht="15.95" customHeight="1">
      <c r="A9" s="73" t="s">
        <v>68</v>
      </c>
      <c r="B9" s="72">
        <v>0</v>
      </c>
      <c r="C9" s="72">
        <v>2</v>
      </c>
      <c r="D9" s="72">
        <v>1</v>
      </c>
      <c r="E9" s="72">
        <v>10</v>
      </c>
      <c r="F9" s="72">
        <v>5</v>
      </c>
      <c r="G9" s="72">
        <v>47</v>
      </c>
      <c r="H9" s="72">
        <v>25</v>
      </c>
      <c r="I9" s="72">
        <v>0</v>
      </c>
      <c r="J9" s="72">
        <v>11</v>
      </c>
      <c r="K9" s="71">
        <v>0</v>
      </c>
    </row>
    <row r="10" spans="1:11" ht="15.95" customHeight="1">
      <c r="A10" s="73" t="s">
        <v>67</v>
      </c>
      <c r="B10" s="72">
        <v>3</v>
      </c>
      <c r="C10" s="72">
        <v>6</v>
      </c>
      <c r="D10" s="72">
        <v>1</v>
      </c>
      <c r="E10" s="72">
        <v>12</v>
      </c>
      <c r="F10" s="72">
        <v>4</v>
      </c>
      <c r="G10" s="72">
        <v>28</v>
      </c>
      <c r="H10" s="72">
        <v>38</v>
      </c>
      <c r="I10" s="72">
        <v>0</v>
      </c>
      <c r="J10" s="72">
        <v>17</v>
      </c>
      <c r="K10" s="71">
        <v>2</v>
      </c>
    </row>
    <row r="11" spans="1:11" ht="15.95" customHeight="1">
      <c r="A11" s="73" t="s">
        <v>66</v>
      </c>
      <c r="B11" s="72">
        <v>1</v>
      </c>
      <c r="C11" s="72">
        <v>1</v>
      </c>
      <c r="D11" s="72">
        <v>0</v>
      </c>
      <c r="E11" s="72">
        <v>11</v>
      </c>
      <c r="F11" s="72">
        <v>2</v>
      </c>
      <c r="G11" s="72">
        <v>12</v>
      </c>
      <c r="H11" s="72">
        <v>7</v>
      </c>
      <c r="I11" s="72">
        <v>1</v>
      </c>
      <c r="J11" s="72">
        <v>4</v>
      </c>
      <c r="K11" s="71">
        <v>0</v>
      </c>
    </row>
    <row r="12" spans="1:11" ht="15.95" customHeight="1">
      <c r="A12" s="73" t="s">
        <v>65</v>
      </c>
      <c r="B12" s="72">
        <v>0</v>
      </c>
      <c r="C12" s="72">
        <v>5</v>
      </c>
      <c r="D12" s="72">
        <v>0</v>
      </c>
      <c r="E12" s="72">
        <v>5</v>
      </c>
      <c r="F12" s="72">
        <v>5</v>
      </c>
      <c r="G12" s="72">
        <v>15</v>
      </c>
      <c r="H12" s="72">
        <v>14</v>
      </c>
      <c r="I12" s="72">
        <v>0</v>
      </c>
      <c r="J12" s="72">
        <v>8</v>
      </c>
      <c r="K12" s="71">
        <v>0</v>
      </c>
    </row>
    <row r="13" spans="1:11" ht="15.95" customHeight="1">
      <c r="A13" s="73" t="s">
        <v>64</v>
      </c>
      <c r="B13" s="72">
        <v>3</v>
      </c>
      <c r="C13" s="72">
        <v>8</v>
      </c>
      <c r="D13" s="72">
        <v>1</v>
      </c>
      <c r="E13" s="72">
        <v>13</v>
      </c>
      <c r="F13" s="72">
        <v>7</v>
      </c>
      <c r="G13" s="72">
        <v>53</v>
      </c>
      <c r="H13" s="72">
        <v>41</v>
      </c>
      <c r="I13" s="72">
        <v>1</v>
      </c>
      <c r="J13" s="72">
        <v>23</v>
      </c>
      <c r="K13" s="71">
        <v>1</v>
      </c>
    </row>
    <row r="14" spans="1:11" ht="15.95" customHeight="1">
      <c r="A14" s="73" t="s">
        <v>63</v>
      </c>
      <c r="B14" s="72">
        <v>0</v>
      </c>
      <c r="C14" s="72">
        <v>8</v>
      </c>
      <c r="D14" s="72">
        <v>1</v>
      </c>
      <c r="E14" s="72">
        <v>15</v>
      </c>
      <c r="F14" s="72">
        <v>2</v>
      </c>
      <c r="G14" s="72">
        <v>28</v>
      </c>
      <c r="H14" s="72">
        <v>27</v>
      </c>
      <c r="I14" s="72">
        <v>0</v>
      </c>
      <c r="J14" s="72">
        <v>4</v>
      </c>
      <c r="K14" s="71">
        <v>1</v>
      </c>
    </row>
    <row r="15" spans="1:11" ht="15.95" customHeight="1">
      <c r="A15" s="73" t="s">
        <v>62</v>
      </c>
      <c r="B15" s="72">
        <v>2</v>
      </c>
      <c r="C15" s="72">
        <v>13</v>
      </c>
      <c r="D15" s="72">
        <v>3</v>
      </c>
      <c r="E15" s="72">
        <v>19</v>
      </c>
      <c r="F15" s="72">
        <v>4</v>
      </c>
      <c r="G15" s="72">
        <v>73</v>
      </c>
      <c r="H15" s="72">
        <v>76</v>
      </c>
      <c r="I15" s="72">
        <v>2</v>
      </c>
      <c r="J15" s="72">
        <v>22</v>
      </c>
      <c r="K15" s="71">
        <v>4</v>
      </c>
    </row>
    <row r="16" spans="1:11" ht="15.95" customHeight="1">
      <c r="A16" s="73" t="s">
        <v>61</v>
      </c>
      <c r="B16" s="72">
        <v>3</v>
      </c>
      <c r="C16" s="72">
        <v>1</v>
      </c>
      <c r="D16" s="72">
        <v>0</v>
      </c>
      <c r="E16" s="72">
        <v>0</v>
      </c>
      <c r="F16" s="72">
        <v>0</v>
      </c>
      <c r="G16" s="72">
        <v>0</v>
      </c>
      <c r="H16" s="72">
        <v>0</v>
      </c>
      <c r="I16" s="72">
        <v>0</v>
      </c>
      <c r="J16" s="72">
        <v>0</v>
      </c>
      <c r="K16" s="71">
        <v>0</v>
      </c>
    </row>
    <row r="17" spans="1:11" ht="15.95" customHeight="1">
      <c r="A17" s="73" t="s">
        <v>60</v>
      </c>
      <c r="B17" s="72">
        <v>1</v>
      </c>
      <c r="C17" s="72">
        <v>4</v>
      </c>
      <c r="D17" s="72">
        <v>1</v>
      </c>
      <c r="E17" s="72">
        <v>5</v>
      </c>
      <c r="F17" s="72">
        <v>2</v>
      </c>
      <c r="G17" s="72">
        <v>16</v>
      </c>
      <c r="H17" s="72">
        <v>12</v>
      </c>
      <c r="I17" s="72">
        <v>0</v>
      </c>
      <c r="J17" s="72">
        <v>2</v>
      </c>
      <c r="K17" s="71">
        <v>0</v>
      </c>
    </row>
    <row r="18" spans="1:11" ht="15.95" customHeight="1">
      <c r="A18" s="73" t="s">
        <v>59</v>
      </c>
      <c r="B18" s="72">
        <v>1</v>
      </c>
      <c r="C18" s="72">
        <v>13</v>
      </c>
      <c r="D18" s="72">
        <v>2</v>
      </c>
      <c r="E18" s="72">
        <v>17</v>
      </c>
      <c r="F18" s="72">
        <v>10</v>
      </c>
      <c r="G18" s="72">
        <v>46</v>
      </c>
      <c r="H18" s="72">
        <v>57</v>
      </c>
      <c r="I18" s="72">
        <v>1</v>
      </c>
      <c r="J18" s="72">
        <v>14</v>
      </c>
      <c r="K18" s="71">
        <v>2</v>
      </c>
    </row>
    <row r="19" spans="1:11" ht="15.95" customHeight="1">
      <c r="A19" s="73" t="s">
        <v>58</v>
      </c>
      <c r="B19" s="72">
        <v>2</v>
      </c>
      <c r="C19" s="72">
        <v>5</v>
      </c>
      <c r="D19" s="72">
        <v>0</v>
      </c>
      <c r="E19" s="72">
        <v>11</v>
      </c>
      <c r="F19" s="72">
        <v>1</v>
      </c>
      <c r="G19" s="72">
        <v>30</v>
      </c>
      <c r="H19" s="72">
        <v>22</v>
      </c>
      <c r="I19" s="72">
        <v>0</v>
      </c>
      <c r="J19" s="72">
        <v>9</v>
      </c>
      <c r="K19" s="71">
        <v>0</v>
      </c>
    </row>
    <row r="20" spans="1:11" ht="15.95" customHeight="1">
      <c r="A20" s="73" t="s">
        <v>57</v>
      </c>
      <c r="B20" s="72">
        <v>0</v>
      </c>
      <c r="C20" s="72">
        <v>4</v>
      </c>
      <c r="D20" s="72">
        <v>0</v>
      </c>
      <c r="E20" s="72">
        <v>6</v>
      </c>
      <c r="F20" s="72">
        <v>0</v>
      </c>
      <c r="G20" s="72">
        <v>10</v>
      </c>
      <c r="H20" s="72">
        <v>5</v>
      </c>
      <c r="I20" s="72">
        <v>1</v>
      </c>
      <c r="J20" s="72">
        <v>1</v>
      </c>
      <c r="K20" s="71">
        <v>0</v>
      </c>
    </row>
    <row r="21" spans="1:11" ht="15.95" customHeight="1">
      <c r="A21" s="73" t="s">
        <v>56</v>
      </c>
      <c r="B21" s="72">
        <v>0</v>
      </c>
      <c r="C21" s="72">
        <v>2</v>
      </c>
      <c r="D21" s="72">
        <v>0</v>
      </c>
      <c r="E21" s="72">
        <v>9</v>
      </c>
      <c r="F21" s="72">
        <v>1</v>
      </c>
      <c r="G21" s="72">
        <v>16</v>
      </c>
      <c r="H21" s="72">
        <v>13</v>
      </c>
      <c r="I21" s="72">
        <v>0</v>
      </c>
      <c r="J21" s="72">
        <v>4</v>
      </c>
      <c r="K21" s="71">
        <v>0</v>
      </c>
    </row>
    <row r="22" spans="1:11" ht="15.95" customHeight="1">
      <c r="A22" s="73" t="s">
        <v>55</v>
      </c>
      <c r="B22" s="72">
        <v>0</v>
      </c>
      <c r="C22" s="72">
        <v>2</v>
      </c>
      <c r="D22" s="72">
        <v>0</v>
      </c>
      <c r="E22" s="72">
        <v>0</v>
      </c>
      <c r="F22" s="72">
        <v>0</v>
      </c>
      <c r="G22" s="72">
        <v>11</v>
      </c>
      <c r="H22" s="72">
        <v>2</v>
      </c>
      <c r="I22" s="72">
        <v>2</v>
      </c>
      <c r="J22" s="72">
        <v>0</v>
      </c>
      <c r="K22" s="71">
        <v>0</v>
      </c>
    </row>
    <row r="23" spans="1:11" ht="15.95" customHeight="1">
      <c r="A23" s="73" t="s">
        <v>54</v>
      </c>
      <c r="B23" s="72">
        <v>2</v>
      </c>
      <c r="C23" s="72">
        <v>57</v>
      </c>
      <c r="D23" s="72">
        <v>8</v>
      </c>
      <c r="E23" s="72">
        <v>15</v>
      </c>
      <c r="F23" s="72">
        <v>8</v>
      </c>
      <c r="G23" s="72">
        <v>45</v>
      </c>
      <c r="H23" s="72">
        <v>53</v>
      </c>
      <c r="I23" s="72">
        <v>5</v>
      </c>
      <c r="J23" s="72">
        <v>27</v>
      </c>
      <c r="K23" s="71">
        <v>14</v>
      </c>
    </row>
    <row r="24" spans="1:11" ht="15.95" customHeight="1">
      <c r="A24" s="73" t="s">
        <v>53</v>
      </c>
      <c r="B24" s="72">
        <v>1</v>
      </c>
      <c r="C24" s="72">
        <v>5</v>
      </c>
      <c r="D24" s="72">
        <v>5</v>
      </c>
      <c r="E24" s="72">
        <v>13</v>
      </c>
      <c r="F24" s="72">
        <v>5</v>
      </c>
      <c r="G24" s="72">
        <v>17</v>
      </c>
      <c r="H24" s="72">
        <v>32</v>
      </c>
      <c r="I24" s="72">
        <v>0</v>
      </c>
      <c r="J24" s="72">
        <v>10</v>
      </c>
      <c r="K24" s="71">
        <v>1</v>
      </c>
    </row>
    <row r="25" spans="1:11" ht="15.95" customHeight="1">
      <c r="A25" s="73" t="s">
        <v>52</v>
      </c>
      <c r="B25" s="72">
        <v>2</v>
      </c>
      <c r="C25" s="72">
        <v>7</v>
      </c>
      <c r="D25" s="72">
        <v>3</v>
      </c>
      <c r="E25" s="72">
        <v>3</v>
      </c>
      <c r="F25" s="72">
        <v>3</v>
      </c>
      <c r="G25" s="72">
        <v>30</v>
      </c>
      <c r="H25" s="72">
        <v>10</v>
      </c>
      <c r="I25" s="72">
        <v>0</v>
      </c>
      <c r="J25" s="72">
        <v>9</v>
      </c>
      <c r="K25" s="71">
        <v>1</v>
      </c>
    </row>
    <row r="26" spans="1:11" ht="15.95" customHeight="1">
      <c r="A26" s="73" t="s">
        <v>51</v>
      </c>
      <c r="B26" s="72">
        <v>6</v>
      </c>
      <c r="C26" s="72">
        <v>25</v>
      </c>
      <c r="D26" s="72">
        <v>3</v>
      </c>
      <c r="E26" s="72">
        <v>16</v>
      </c>
      <c r="F26" s="72">
        <v>11</v>
      </c>
      <c r="G26" s="72">
        <v>106</v>
      </c>
      <c r="H26" s="72">
        <v>93</v>
      </c>
      <c r="I26" s="72">
        <v>2</v>
      </c>
      <c r="J26" s="72">
        <v>29</v>
      </c>
      <c r="K26" s="71">
        <v>0</v>
      </c>
    </row>
    <row r="27" spans="1:11" ht="15.95" customHeight="1">
      <c r="A27" s="73" t="s">
        <v>50</v>
      </c>
      <c r="B27" s="72">
        <v>1</v>
      </c>
      <c r="C27" s="72">
        <v>3</v>
      </c>
      <c r="D27" s="72">
        <v>0</v>
      </c>
      <c r="E27" s="72">
        <v>1</v>
      </c>
      <c r="F27" s="72">
        <v>2</v>
      </c>
      <c r="G27" s="72">
        <v>15</v>
      </c>
      <c r="H27" s="72">
        <v>5</v>
      </c>
      <c r="I27" s="72">
        <v>0</v>
      </c>
      <c r="J27" s="72">
        <v>1</v>
      </c>
      <c r="K27" s="71">
        <v>0</v>
      </c>
    </row>
    <row r="28" spans="1:11" ht="15.95" customHeight="1">
      <c r="A28" s="73" t="s">
        <v>49</v>
      </c>
      <c r="B28" s="72">
        <v>43</v>
      </c>
      <c r="C28" s="72">
        <v>359</v>
      </c>
      <c r="D28" s="72">
        <v>48</v>
      </c>
      <c r="E28" s="72">
        <v>295</v>
      </c>
      <c r="F28" s="72">
        <v>92</v>
      </c>
      <c r="G28" s="72">
        <v>1222</v>
      </c>
      <c r="H28" s="72">
        <v>1037</v>
      </c>
      <c r="I28" s="72">
        <v>23</v>
      </c>
      <c r="J28" s="72">
        <v>379</v>
      </c>
      <c r="K28" s="71">
        <v>67</v>
      </c>
    </row>
    <row r="29" spans="1:11" ht="12.2" customHeight="1">
      <c r="A29" s="70" t="s">
        <v>48</v>
      </c>
    </row>
    <row r="30" spans="1:11" ht="12.2" customHeight="1">
      <c r="A30" s="70" t="s">
        <v>203</v>
      </c>
    </row>
  </sheetData>
  <mergeCells count="1">
    <mergeCell ref="A2:K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C3" sqref="C3:C28"/>
    </sheetView>
  </sheetViews>
  <sheetFormatPr defaultRowHeight="12.75"/>
  <cols>
    <col min="1" max="1" width="31.33203125" style="39" customWidth="1"/>
    <col min="2" max="2" width="14" style="39" customWidth="1"/>
    <col min="3" max="3" width="10.5" style="39" customWidth="1"/>
    <col min="4" max="4" width="12.6640625" style="39" customWidth="1"/>
    <col min="5" max="5" width="8" style="39" customWidth="1"/>
    <col min="6" max="6" width="16.1640625" style="39" customWidth="1"/>
    <col min="7" max="8" width="14" style="39" customWidth="1"/>
    <col min="9" max="9" width="9.33203125" style="39" customWidth="1"/>
    <col min="10" max="10" width="10.5" style="39" customWidth="1"/>
    <col min="11" max="11" width="12.6640625" style="39" customWidth="1"/>
    <col min="12" max="16384" width="9.33203125" style="39"/>
  </cols>
  <sheetData>
    <row r="1" spans="1:11" ht="21.2" customHeight="1">
      <c r="A1" s="83" t="s">
        <v>86</v>
      </c>
    </row>
    <row r="2" spans="1:11" ht="17.45" customHeight="1">
      <c r="A2" s="82" t="s">
        <v>205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ht="33.950000000000003" customHeight="1">
      <c r="A3" s="80" t="s">
        <v>84</v>
      </c>
      <c r="B3" s="79" t="s">
        <v>83</v>
      </c>
      <c r="C3" s="78" t="s">
        <v>82</v>
      </c>
      <c r="D3" s="78" t="s">
        <v>81</v>
      </c>
      <c r="E3" s="78" t="s">
        <v>80</v>
      </c>
      <c r="F3" s="78" t="s">
        <v>79</v>
      </c>
      <c r="G3" s="79" t="s">
        <v>78</v>
      </c>
      <c r="H3" s="78" t="s">
        <v>77</v>
      </c>
      <c r="I3" s="78" t="s">
        <v>76</v>
      </c>
      <c r="J3" s="78" t="s">
        <v>75</v>
      </c>
      <c r="K3" s="77" t="s">
        <v>74</v>
      </c>
    </row>
    <row r="4" spans="1:11" ht="15.95" customHeight="1">
      <c r="A4" s="76" t="s">
        <v>73</v>
      </c>
      <c r="B4" s="75">
        <v>0</v>
      </c>
      <c r="C4" s="75">
        <v>1</v>
      </c>
      <c r="D4" s="75">
        <v>1</v>
      </c>
      <c r="E4" s="75">
        <v>5</v>
      </c>
      <c r="F4" s="75">
        <v>0</v>
      </c>
      <c r="G4" s="75">
        <v>7</v>
      </c>
      <c r="H4" s="75">
        <v>8</v>
      </c>
      <c r="I4" s="75">
        <v>1</v>
      </c>
      <c r="J4" s="75">
        <v>4</v>
      </c>
      <c r="K4" s="74">
        <v>0</v>
      </c>
    </row>
    <row r="5" spans="1:11" ht="15.95" customHeight="1">
      <c r="A5" s="73" t="s">
        <v>72</v>
      </c>
      <c r="B5" s="72">
        <v>14</v>
      </c>
      <c r="C5" s="72">
        <v>118</v>
      </c>
      <c r="D5" s="72">
        <v>17</v>
      </c>
      <c r="E5" s="72">
        <v>43</v>
      </c>
      <c r="F5" s="72">
        <v>9</v>
      </c>
      <c r="G5" s="72">
        <v>431</v>
      </c>
      <c r="H5" s="72">
        <v>338</v>
      </c>
      <c r="I5" s="72">
        <v>7</v>
      </c>
      <c r="J5" s="72">
        <v>97</v>
      </c>
      <c r="K5" s="71">
        <v>30</v>
      </c>
    </row>
    <row r="6" spans="1:11" ht="15.95" customHeight="1">
      <c r="A6" s="73" t="s">
        <v>71</v>
      </c>
      <c r="B6" s="72">
        <v>2</v>
      </c>
      <c r="C6" s="72">
        <v>1</v>
      </c>
      <c r="D6" s="72">
        <v>0</v>
      </c>
      <c r="E6" s="72">
        <v>4</v>
      </c>
      <c r="F6" s="72">
        <v>0</v>
      </c>
      <c r="G6" s="72">
        <v>10</v>
      </c>
      <c r="H6" s="72">
        <v>7</v>
      </c>
      <c r="I6" s="72">
        <v>0</v>
      </c>
      <c r="J6" s="72">
        <v>3</v>
      </c>
      <c r="K6" s="71">
        <v>0</v>
      </c>
    </row>
    <row r="7" spans="1:11" ht="15.95" customHeight="1">
      <c r="A7" s="73" t="s">
        <v>70</v>
      </c>
      <c r="B7" s="72">
        <v>1</v>
      </c>
      <c r="C7" s="72">
        <v>6</v>
      </c>
      <c r="D7" s="72">
        <v>1</v>
      </c>
      <c r="E7" s="72">
        <v>21</v>
      </c>
      <c r="F7" s="72">
        <v>2</v>
      </c>
      <c r="G7" s="72">
        <v>53</v>
      </c>
      <c r="H7" s="72">
        <v>48</v>
      </c>
      <c r="I7" s="72">
        <v>0</v>
      </c>
      <c r="J7" s="72">
        <v>15</v>
      </c>
      <c r="K7" s="71">
        <v>0</v>
      </c>
    </row>
    <row r="8" spans="1:11" ht="15.95" customHeight="1">
      <c r="A8" s="73" t="s">
        <v>69</v>
      </c>
      <c r="B8" s="72">
        <v>4</v>
      </c>
      <c r="C8" s="72">
        <v>12</v>
      </c>
      <c r="D8" s="72">
        <v>1</v>
      </c>
      <c r="E8" s="72">
        <v>19</v>
      </c>
      <c r="F8" s="72">
        <v>9</v>
      </c>
      <c r="G8" s="72">
        <v>51</v>
      </c>
      <c r="H8" s="72">
        <v>31</v>
      </c>
      <c r="I8" s="72">
        <v>1</v>
      </c>
      <c r="J8" s="72">
        <v>14</v>
      </c>
      <c r="K8" s="71">
        <v>0</v>
      </c>
    </row>
    <row r="9" spans="1:11" ht="15.95" customHeight="1">
      <c r="A9" s="73" t="s">
        <v>68</v>
      </c>
      <c r="B9" s="72">
        <v>7</v>
      </c>
      <c r="C9" s="72">
        <v>13</v>
      </c>
      <c r="D9" s="72">
        <v>2</v>
      </c>
      <c r="E9" s="72">
        <v>7</v>
      </c>
      <c r="F9" s="72">
        <v>4</v>
      </c>
      <c r="G9" s="72">
        <v>33</v>
      </c>
      <c r="H9" s="72">
        <v>17</v>
      </c>
      <c r="I9" s="72">
        <v>0</v>
      </c>
      <c r="J9" s="72">
        <v>22</v>
      </c>
      <c r="K9" s="71">
        <v>1</v>
      </c>
    </row>
    <row r="10" spans="1:11" ht="15.95" customHeight="1">
      <c r="A10" s="73" t="s">
        <v>67</v>
      </c>
      <c r="B10" s="72">
        <v>1</v>
      </c>
      <c r="C10" s="72">
        <v>5</v>
      </c>
      <c r="D10" s="72">
        <v>1</v>
      </c>
      <c r="E10" s="72">
        <v>15</v>
      </c>
      <c r="F10" s="72">
        <v>11</v>
      </c>
      <c r="G10" s="72">
        <v>44</v>
      </c>
      <c r="H10" s="72">
        <v>30</v>
      </c>
      <c r="I10" s="72">
        <v>0</v>
      </c>
      <c r="J10" s="72">
        <v>29</v>
      </c>
      <c r="K10" s="71">
        <v>1</v>
      </c>
    </row>
    <row r="11" spans="1:11" ht="15.95" customHeight="1">
      <c r="A11" s="73" t="s">
        <v>66</v>
      </c>
      <c r="B11" s="72">
        <v>0</v>
      </c>
      <c r="C11" s="72">
        <v>2</v>
      </c>
      <c r="D11" s="72">
        <v>1</v>
      </c>
      <c r="E11" s="72">
        <v>11</v>
      </c>
      <c r="F11" s="72">
        <v>0</v>
      </c>
      <c r="G11" s="72">
        <v>8</v>
      </c>
      <c r="H11" s="72">
        <v>3</v>
      </c>
      <c r="I11" s="72">
        <v>0</v>
      </c>
      <c r="J11" s="72">
        <v>1</v>
      </c>
      <c r="K11" s="71">
        <v>0</v>
      </c>
    </row>
    <row r="12" spans="1:11" ht="15.95" customHeight="1">
      <c r="A12" s="73" t="s">
        <v>65</v>
      </c>
      <c r="B12" s="72">
        <v>2</v>
      </c>
      <c r="C12" s="72">
        <v>4</v>
      </c>
      <c r="D12" s="72">
        <v>0</v>
      </c>
      <c r="E12" s="72">
        <v>6</v>
      </c>
      <c r="F12" s="72">
        <v>0</v>
      </c>
      <c r="G12" s="72">
        <v>20</v>
      </c>
      <c r="H12" s="72">
        <v>14</v>
      </c>
      <c r="I12" s="72">
        <v>0</v>
      </c>
      <c r="J12" s="72">
        <v>3</v>
      </c>
      <c r="K12" s="71">
        <v>1</v>
      </c>
    </row>
    <row r="13" spans="1:11" ht="15.95" customHeight="1">
      <c r="A13" s="73" t="s">
        <v>64</v>
      </c>
      <c r="B13" s="72">
        <v>2</v>
      </c>
      <c r="C13" s="72">
        <v>5</v>
      </c>
      <c r="D13" s="72">
        <v>2</v>
      </c>
      <c r="E13" s="72">
        <v>13</v>
      </c>
      <c r="F13" s="72">
        <v>6</v>
      </c>
      <c r="G13" s="72">
        <v>41</v>
      </c>
      <c r="H13" s="72">
        <v>34</v>
      </c>
      <c r="I13" s="72">
        <v>1</v>
      </c>
      <c r="J13" s="72">
        <v>20</v>
      </c>
      <c r="K13" s="71">
        <v>0</v>
      </c>
    </row>
    <row r="14" spans="1:11" ht="15.95" customHeight="1">
      <c r="A14" s="73" t="s">
        <v>63</v>
      </c>
      <c r="B14" s="72">
        <v>3</v>
      </c>
      <c r="C14" s="72">
        <v>8</v>
      </c>
      <c r="D14" s="72">
        <v>0</v>
      </c>
      <c r="E14" s="72">
        <v>23</v>
      </c>
      <c r="F14" s="72">
        <v>4</v>
      </c>
      <c r="G14" s="72">
        <v>35</v>
      </c>
      <c r="H14" s="72">
        <v>19</v>
      </c>
      <c r="I14" s="72">
        <v>1</v>
      </c>
      <c r="J14" s="72">
        <v>8</v>
      </c>
      <c r="K14" s="71">
        <v>0</v>
      </c>
    </row>
    <row r="15" spans="1:11" ht="15.95" customHeight="1">
      <c r="A15" s="73" t="s">
        <v>62</v>
      </c>
      <c r="B15" s="72">
        <v>1</v>
      </c>
      <c r="C15" s="72">
        <v>11</v>
      </c>
      <c r="D15" s="72">
        <v>3</v>
      </c>
      <c r="E15" s="72">
        <v>39</v>
      </c>
      <c r="F15" s="72">
        <v>4</v>
      </c>
      <c r="G15" s="72">
        <v>45</v>
      </c>
      <c r="H15" s="72">
        <v>67</v>
      </c>
      <c r="I15" s="72">
        <v>0</v>
      </c>
      <c r="J15" s="72">
        <v>13</v>
      </c>
      <c r="K15" s="71">
        <v>3</v>
      </c>
    </row>
    <row r="16" spans="1:11" ht="15.95" customHeight="1">
      <c r="A16" s="73" t="s">
        <v>61</v>
      </c>
      <c r="B16" s="72">
        <v>0</v>
      </c>
      <c r="C16" s="72">
        <v>0</v>
      </c>
      <c r="D16" s="72">
        <v>0</v>
      </c>
      <c r="E16" s="72">
        <v>0</v>
      </c>
      <c r="F16" s="72">
        <v>0</v>
      </c>
      <c r="G16" s="72">
        <v>0</v>
      </c>
      <c r="H16" s="72">
        <v>3</v>
      </c>
      <c r="I16" s="72">
        <v>0</v>
      </c>
      <c r="J16" s="72">
        <v>0</v>
      </c>
      <c r="K16" s="71">
        <v>0</v>
      </c>
    </row>
    <row r="17" spans="1:11" ht="15.95" customHeight="1">
      <c r="A17" s="73" t="s">
        <v>60</v>
      </c>
      <c r="B17" s="72">
        <v>0</v>
      </c>
      <c r="C17" s="72">
        <v>1</v>
      </c>
      <c r="D17" s="72">
        <v>0</v>
      </c>
      <c r="E17" s="72">
        <v>8</v>
      </c>
      <c r="F17" s="72">
        <v>3</v>
      </c>
      <c r="G17" s="72">
        <v>2</v>
      </c>
      <c r="H17" s="72">
        <v>18</v>
      </c>
      <c r="I17" s="72">
        <v>1</v>
      </c>
      <c r="J17" s="72">
        <v>7</v>
      </c>
      <c r="K17" s="71">
        <v>0</v>
      </c>
    </row>
    <row r="18" spans="1:11" ht="15.95" customHeight="1">
      <c r="A18" s="73" t="s">
        <v>59</v>
      </c>
      <c r="B18" s="72">
        <v>0</v>
      </c>
      <c r="C18" s="72">
        <v>5</v>
      </c>
      <c r="D18" s="72">
        <v>3</v>
      </c>
      <c r="E18" s="72">
        <v>15</v>
      </c>
      <c r="F18" s="72">
        <v>6</v>
      </c>
      <c r="G18" s="72">
        <v>39</v>
      </c>
      <c r="H18" s="72">
        <v>47</v>
      </c>
      <c r="I18" s="72">
        <v>0</v>
      </c>
      <c r="J18" s="72">
        <v>11</v>
      </c>
      <c r="K18" s="71">
        <v>1</v>
      </c>
    </row>
    <row r="19" spans="1:11" ht="15.95" customHeight="1">
      <c r="A19" s="73" t="s">
        <v>58</v>
      </c>
      <c r="B19" s="72">
        <v>2</v>
      </c>
      <c r="C19" s="72">
        <v>3</v>
      </c>
      <c r="D19" s="72">
        <v>1</v>
      </c>
      <c r="E19" s="72">
        <v>10</v>
      </c>
      <c r="F19" s="72">
        <v>2</v>
      </c>
      <c r="G19" s="72">
        <v>33</v>
      </c>
      <c r="H19" s="72">
        <v>26</v>
      </c>
      <c r="I19" s="72">
        <v>0</v>
      </c>
      <c r="J19" s="72">
        <v>11</v>
      </c>
      <c r="K19" s="71">
        <v>0</v>
      </c>
    </row>
    <row r="20" spans="1:11" ht="15.95" customHeight="1">
      <c r="A20" s="73" t="s">
        <v>57</v>
      </c>
      <c r="B20" s="72">
        <v>0</v>
      </c>
      <c r="C20" s="72">
        <v>0</v>
      </c>
      <c r="D20" s="72">
        <v>0</v>
      </c>
      <c r="E20" s="72">
        <v>8</v>
      </c>
      <c r="F20" s="72">
        <v>0</v>
      </c>
      <c r="G20" s="72">
        <v>9</v>
      </c>
      <c r="H20" s="72">
        <v>1</v>
      </c>
      <c r="I20" s="72">
        <v>0</v>
      </c>
      <c r="J20" s="72">
        <v>4</v>
      </c>
      <c r="K20" s="71">
        <v>0</v>
      </c>
    </row>
    <row r="21" spans="1:11" ht="15.95" customHeight="1">
      <c r="A21" s="73" t="s">
        <v>56</v>
      </c>
      <c r="B21" s="72">
        <v>0</v>
      </c>
      <c r="C21" s="72">
        <v>4</v>
      </c>
      <c r="D21" s="72">
        <v>0</v>
      </c>
      <c r="E21" s="72">
        <v>4</v>
      </c>
      <c r="F21" s="72">
        <v>0</v>
      </c>
      <c r="G21" s="72">
        <v>12</v>
      </c>
      <c r="H21" s="72">
        <v>11</v>
      </c>
      <c r="I21" s="72">
        <v>0</v>
      </c>
      <c r="J21" s="72">
        <v>4</v>
      </c>
      <c r="K21" s="71">
        <v>1</v>
      </c>
    </row>
    <row r="22" spans="1:11" ht="15.95" customHeight="1">
      <c r="A22" s="73" t="s">
        <v>55</v>
      </c>
      <c r="B22" s="72">
        <v>0</v>
      </c>
      <c r="C22" s="72">
        <v>0</v>
      </c>
      <c r="D22" s="72">
        <v>0</v>
      </c>
      <c r="E22" s="72">
        <v>3</v>
      </c>
      <c r="F22" s="72">
        <v>0</v>
      </c>
      <c r="G22" s="72">
        <v>10</v>
      </c>
      <c r="H22" s="72">
        <v>1</v>
      </c>
      <c r="I22" s="72">
        <v>0</v>
      </c>
      <c r="J22" s="72">
        <v>1</v>
      </c>
      <c r="K22" s="71">
        <v>0</v>
      </c>
    </row>
    <row r="23" spans="1:11" ht="15.95" customHeight="1">
      <c r="A23" s="73" t="s">
        <v>54</v>
      </c>
      <c r="B23" s="72">
        <v>3</v>
      </c>
      <c r="C23" s="72">
        <v>49</v>
      </c>
      <c r="D23" s="72">
        <v>8</v>
      </c>
      <c r="E23" s="72">
        <v>20</v>
      </c>
      <c r="F23" s="72">
        <v>5</v>
      </c>
      <c r="G23" s="72">
        <v>38</v>
      </c>
      <c r="H23" s="72">
        <v>40</v>
      </c>
      <c r="I23" s="72">
        <v>6</v>
      </c>
      <c r="J23" s="72">
        <v>30</v>
      </c>
      <c r="K23" s="71">
        <v>4</v>
      </c>
    </row>
    <row r="24" spans="1:11" ht="15.95" customHeight="1">
      <c r="A24" s="73" t="s">
        <v>53</v>
      </c>
      <c r="B24" s="72">
        <v>0</v>
      </c>
      <c r="C24" s="72">
        <v>7</v>
      </c>
      <c r="D24" s="72">
        <v>0</v>
      </c>
      <c r="E24" s="72">
        <v>8</v>
      </c>
      <c r="F24" s="72">
        <v>7</v>
      </c>
      <c r="G24" s="72">
        <v>19</v>
      </c>
      <c r="H24" s="72">
        <v>19</v>
      </c>
      <c r="I24" s="72">
        <v>0</v>
      </c>
      <c r="J24" s="72">
        <v>17</v>
      </c>
      <c r="K24" s="71">
        <v>0</v>
      </c>
    </row>
    <row r="25" spans="1:11" ht="15.95" customHeight="1">
      <c r="A25" s="73" t="s">
        <v>52</v>
      </c>
      <c r="B25" s="72">
        <v>1</v>
      </c>
      <c r="C25" s="72">
        <v>3</v>
      </c>
      <c r="D25" s="72">
        <v>1</v>
      </c>
      <c r="E25" s="72">
        <v>4</v>
      </c>
      <c r="F25" s="72">
        <v>1</v>
      </c>
      <c r="G25" s="72">
        <v>21</v>
      </c>
      <c r="H25" s="72">
        <v>10</v>
      </c>
      <c r="I25" s="72">
        <v>2</v>
      </c>
      <c r="J25" s="72">
        <v>9</v>
      </c>
      <c r="K25" s="71">
        <v>0</v>
      </c>
    </row>
    <row r="26" spans="1:11" ht="15.95" customHeight="1">
      <c r="A26" s="73" t="s">
        <v>51</v>
      </c>
      <c r="B26" s="72">
        <v>9</v>
      </c>
      <c r="C26" s="72">
        <v>25</v>
      </c>
      <c r="D26" s="72">
        <v>2</v>
      </c>
      <c r="E26" s="72">
        <v>12</v>
      </c>
      <c r="F26" s="72">
        <v>4</v>
      </c>
      <c r="G26" s="72">
        <v>131</v>
      </c>
      <c r="H26" s="72">
        <v>63</v>
      </c>
      <c r="I26" s="72">
        <v>1</v>
      </c>
      <c r="J26" s="72">
        <v>26</v>
      </c>
      <c r="K26" s="71">
        <v>1</v>
      </c>
    </row>
    <row r="27" spans="1:11" ht="15.95" customHeight="1">
      <c r="A27" s="73" t="s">
        <v>50</v>
      </c>
      <c r="B27" s="72">
        <v>1</v>
      </c>
      <c r="C27" s="72">
        <v>2</v>
      </c>
      <c r="D27" s="72">
        <v>0</v>
      </c>
      <c r="E27" s="72">
        <v>2</v>
      </c>
      <c r="F27" s="72">
        <v>1</v>
      </c>
      <c r="G27" s="72">
        <v>8</v>
      </c>
      <c r="H27" s="72">
        <v>2</v>
      </c>
      <c r="I27" s="72">
        <v>0</v>
      </c>
      <c r="J27" s="72">
        <v>1</v>
      </c>
      <c r="K27" s="71">
        <v>0</v>
      </c>
    </row>
    <row r="28" spans="1:11" ht="15.95" customHeight="1">
      <c r="A28" s="73" t="s">
        <v>49</v>
      </c>
      <c r="B28" s="72">
        <v>53</v>
      </c>
      <c r="C28" s="72">
        <v>285</v>
      </c>
      <c r="D28" s="72">
        <v>44</v>
      </c>
      <c r="E28" s="72">
        <v>300</v>
      </c>
      <c r="F28" s="72">
        <v>78</v>
      </c>
      <c r="G28" s="72">
        <v>1100</v>
      </c>
      <c r="H28" s="72">
        <v>857</v>
      </c>
      <c r="I28" s="72">
        <v>21</v>
      </c>
      <c r="J28" s="72">
        <v>350</v>
      </c>
      <c r="K28" s="71">
        <v>43</v>
      </c>
    </row>
    <row r="29" spans="1:11" ht="12.2" customHeight="1">
      <c r="A29" s="70" t="s">
        <v>48</v>
      </c>
    </row>
    <row r="30" spans="1:11" ht="12.2" customHeight="1">
      <c r="A30" s="70" t="s">
        <v>203</v>
      </c>
    </row>
  </sheetData>
  <mergeCells count="1">
    <mergeCell ref="A2:K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opLeftCell="A9" workbookViewId="0">
      <selection activeCell="M4" sqref="M4"/>
    </sheetView>
  </sheetViews>
  <sheetFormatPr defaultRowHeight="12.75"/>
  <cols>
    <col min="1" max="1" width="31.33203125" style="39" customWidth="1"/>
    <col min="2" max="2" width="14" style="39" customWidth="1"/>
    <col min="3" max="3" width="10.5" style="39" customWidth="1"/>
    <col min="4" max="4" width="12.6640625" style="39" customWidth="1"/>
    <col min="5" max="5" width="8" style="39" customWidth="1"/>
    <col min="6" max="6" width="16.1640625" style="39" customWidth="1"/>
    <col min="7" max="7" width="12.6640625" style="39" customWidth="1"/>
    <col min="8" max="8" width="15.1640625" style="39" customWidth="1"/>
    <col min="9" max="9" width="8" style="39" customWidth="1"/>
    <col min="10" max="10" width="11.5" style="39" customWidth="1"/>
    <col min="11" max="11" width="12.6640625" style="39" customWidth="1"/>
    <col min="12" max="16384" width="9.33203125" style="39"/>
  </cols>
  <sheetData>
    <row r="1" spans="1:11" ht="21.2" customHeight="1">
      <c r="A1" s="83" t="s">
        <v>86</v>
      </c>
    </row>
    <row r="2" spans="1:11" ht="17.45" customHeight="1">
      <c r="A2" s="82" t="s">
        <v>207</v>
      </c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ht="33.950000000000003" customHeight="1">
      <c r="A3" s="80" t="s">
        <v>84</v>
      </c>
      <c r="B3" s="79" t="s">
        <v>83</v>
      </c>
      <c r="C3" s="78" t="s">
        <v>82</v>
      </c>
      <c r="D3" s="78" t="s">
        <v>81</v>
      </c>
      <c r="E3" s="112" t="s">
        <v>80</v>
      </c>
      <c r="F3" s="78" t="s">
        <v>79</v>
      </c>
      <c r="G3" s="79" t="s">
        <v>78</v>
      </c>
      <c r="H3" s="78" t="s">
        <v>77</v>
      </c>
      <c r="I3" s="78" t="s">
        <v>76</v>
      </c>
      <c r="J3" s="78" t="s">
        <v>75</v>
      </c>
      <c r="K3" s="77" t="s">
        <v>74</v>
      </c>
    </row>
    <row r="4" spans="1:11" ht="15.95" customHeight="1">
      <c r="A4" s="76" t="s">
        <v>73</v>
      </c>
      <c r="B4" s="75">
        <v>0</v>
      </c>
      <c r="C4" s="75">
        <v>1</v>
      </c>
      <c r="D4" s="75">
        <v>0</v>
      </c>
      <c r="E4" s="75">
        <v>4</v>
      </c>
      <c r="F4" s="75">
        <v>0</v>
      </c>
      <c r="G4" s="75">
        <v>5</v>
      </c>
      <c r="H4" s="75">
        <v>9</v>
      </c>
      <c r="I4" s="75">
        <v>1</v>
      </c>
      <c r="J4" s="75">
        <v>3</v>
      </c>
      <c r="K4" s="111">
        <v>0</v>
      </c>
    </row>
    <row r="5" spans="1:11" ht="15.95" customHeight="1">
      <c r="A5" s="73" t="s">
        <v>72</v>
      </c>
      <c r="B5" s="72">
        <v>8</v>
      </c>
      <c r="C5" s="72">
        <v>128</v>
      </c>
      <c r="D5" s="72">
        <v>14</v>
      </c>
      <c r="E5" s="110">
        <v>57</v>
      </c>
      <c r="F5" s="72">
        <v>12</v>
      </c>
      <c r="G5" s="72">
        <v>585</v>
      </c>
      <c r="H5" s="72">
        <v>360</v>
      </c>
      <c r="I5" s="72">
        <v>2</v>
      </c>
      <c r="J5" s="72">
        <v>122</v>
      </c>
      <c r="K5" s="109">
        <v>19</v>
      </c>
    </row>
    <row r="6" spans="1:11" ht="15.95" customHeight="1">
      <c r="A6" s="73" t="s">
        <v>71</v>
      </c>
      <c r="B6" s="72">
        <v>0</v>
      </c>
      <c r="C6" s="72">
        <v>0</v>
      </c>
      <c r="D6" s="72">
        <v>1</v>
      </c>
      <c r="E6" s="72">
        <v>4</v>
      </c>
      <c r="F6" s="72">
        <v>0</v>
      </c>
      <c r="G6" s="72">
        <v>11</v>
      </c>
      <c r="H6" s="72">
        <v>5</v>
      </c>
      <c r="I6" s="72">
        <v>1</v>
      </c>
      <c r="J6" s="72">
        <v>5</v>
      </c>
      <c r="K6" s="109">
        <v>0</v>
      </c>
    </row>
    <row r="7" spans="1:11" ht="15.95" customHeight="1">
      <c r="A7" s="73" t="s">
        <v>70</v>
      </c>
      <c r="B7" s="72">
        <v>2</v>
      </c>
      <c r="C7" s="72">
        <v>10</v>
      </c>
      <c r="D7" s="72">
        <v>1</v>
      </c>
      <c r="E7" s="110">
        <v>16</v>
      </c>
      <c r="F7" s="72">
        <v>3</v>
      </c>
      <c r="G7" s="72">
        <v>72</v>
      </c>
      <c r="H7" s="72">
        <v>65</v>
      </c>
      <c r="I7" s="72">
        <v>0</v>
      </c>
      <c r="J7" s="72">
        <v>23</v>
      </c>
      <c r="K7" s="109">
        <v>0</v>
      </c>
    </row>
    <row r="8" spans="1:11" ht="15.95" customHeight="1">
      <c r="A8" s="73" t="s">
        <v>69</v>
      </c>
      <c r="B8" s="72">
        <v>5</v>
      </c>
      <c r="C8" s="72">
        <v>13</v>
      </c>
      <c r="D8" s="72">
        <v>1</v>
      </c>
      <c r="E8" s="110">
        <v>29</v>
      </c>
      <c r="F8" s="72">
        <v>7</v>
      </c>
      <c r="G8" s="72">
        <v>64</v>
      </c>
      <c r="H8" s="72">
        <v>40</v>
      </c>
      <c r="I8" s="72">
        <v>1</v>
      </c>
      <c r="J8" s="72">
        <v>36</v>
      </c>
      <c r="K8" s="109">
        <v>2</v>
      </c>
    </row>
    <row r="9" spans="1:11" ht="15.95" customHeight="1">
      <c r="A9" s="73" t="s">
        <v>68</v>
      </c>
      <c r="B9" s="72">
        <v>0</v>
      </c>
      <c r="C9" s="72">
        <v>6</v>
      </c>
      <c r="D9" s="72">
        <v>0</v>
      </c>
      <c r="E9" s="110">
        <v>17</v>
      </c>
      <c r="F9" s="72">
        <v>8</v>
      </c>
      <c r="G9" s="72">
        <v>82</v>
      </c>
      <c r="H9" s="72">
        <v>27</v>
      </c>
      <c r="I9" s="72">
        <v>0</v>
      </c>
      <c r="J9" s="72">
        <v>17</v>
      </c>
      <c r="K9" s="109">
        <v>0</v>
      </c>
    </row>
    <row r="10" spans="1:11" ht="15.95" customHeight="1">
      <c r="A10" s="73" t="s">
        <v>67</v>
      </c>
      <c r="B10" s="72">
        <v>2</v>
      </c>
      <c r="C10" s="72">
        <v>9</v>
      </c>
      <c r="D10" s="72">
        <v>2</v>
      </c>
      <c r="E10" s="110">
        <v>10</v>
      </c>
      <c r="F10" s="72">
        <v>6</v>
      </c>
      <c r="G10" s="72">
        <v>64</v>
      </c>
      <c r="H10" s="72">
        <v>26</v>
      </c>
      <c r="I10" s="72">
        <v>1</v>
      </c>
      <c r="J10" s="72">
        <v>22</v>
      </c>
      <c r="K10" s="109">
        <v>1</v>
      </c>
    </row>
    <row r="11" spans="1:11" ht="15.95" customHeight="1">
      <c r="A11" s="73" t="s">
        <v>66</v>
      </c>
      <c r="B11" s="72">
        <v>0</v>
      </c>
      <c r="C11" s="72">
        <v>2</v>
      </c>
      <c r="D11" s="72">
        <v>0</v>
      </c>
      <c r="E11" s="110">
        <v>13</v>
      </c>
      <c r="F11" s="72">
        <v>1</v>
      </c>
      <c r="G11" s="72">
        <v>13</v>
      </c>
      <c r="H11" s="72">
        <v>14</v>
      </c>
      <c r="I11" s="72">
        <v>0</v>
      </c>
      <c r="J11" s="72">
        <v>2</v>
      </c>
      <c r="K11" s="109">
        <v>0</v>
      </c>
    </row>
    <row r="12" spans="1:11" ht="15.95" customHeight="1">
      <c r="A12" s="73" t="s">
        <v>65</v>
      </c>
      <c r="B12" s="72">
        <v>0</v>
      </c>
      <c r="C12" s="72">
        <v>2</v>
      </c>
      <c r="D12" s="72">
        <v>0</v>
      </c>
      <c r="E12" s="110">
        <v>10</v>
      </c>
      <c r="F12" s="72">
        <v>3</v>
      </c>
      <c r="G12" s="72">
        <v>21</v>
      </c>
      <c r="H12" s="72">
        <v>12</v>
      </c>
      <c r="I12" s="72">
        <v>0</v>
      </c>
      <c r="J12" s="72">
        <v>5</v>
      </c>
      <c r="K12" s="109">
        <v>0</v>
      </c>
    </row>
    <row r="13" spans="1:11" ht="15.95" customHeight="1">
      <c r="A13" s="73" t="s">
        <v>64</v>
      </c>
      <c r="B13" s="72">
        <v>1</v>
      </c>
      <c r="C13" s="72">
        <v>7</v>
      </c>
      <c r="D13" s="72">
        <v>1</v>
      </c>
      <c r="E13" s="110">
        <v>19</v>
      </c>
      <c r="F13" s="72">
        <v>2</v>
      </c>
      <c r="G13" s="72">
        <v>64</v>
      </c>
      <c r="H13" s="72">
        <v>26</v>
      </c>
      <c r="I13" s="72">
        <v>0</v>
      </c>
      <c r="J13" s="72">
        <v>10</v>
      </c>
      <c r="K13" s="109">
        <v>0</v>
      </c>
    </row>
    <row r="14" spans="1:11" ht="15.95" customHeight="1">
      <c r="A14" s="73" t="s">
        <v>63</v>
      </c>
      <c r="B14" s="72">
        <v>0</v>
      </c>
      <c r="C14" s="72">
        <v>6</v>
      </c>
      <c r="D14" s="72">
        <v>0</v>
      </c>
      <c r="E14" s="110">
        <v>11</v>
      </c>
      <c r="F14" s="72">
        <v>2</v>
      </c>
      <c r="G14" s="72">
        <v>25</v>
      </c>
      <c r="H14" s="72">
        <v>15</v>
      </c>
      <c r="I14" s="72">
        <v>2</v>
      </c>
      <c r="J14" s="72">
        <v>11</v>
      </c>
      <c r="K14" s="109">
        <v>2</v>
      </c>
    </row>
    <row r="15" spans="1:11" ht="15.95" customHeight="1">
      <c r="A15" s="73" t="s">
        <v>62</v>
      </c>
      <c r="B15" s="72">
        <v>2</v>
      </c>
      <c r="C15" s="72">
        <v>13</v>
      </c>
      <c r="D15" s="72">
        <v>3</v>
      </c>
      <c r="E15" s="110">
        <v>19</v>
      </c>
      <c r="F15" s="72">
        <v>11</v>
      </c>
      <c r="G15" s="72">
        <v>63</v>
      </c>
      <c r="H15" s="72">
        <v>63</v>
      </c>
      <c r="I15" s="72">
        <v>2</v>
      </c>
      <c r="J15" s="72">
        <v>22</v>
      </c>
      <c r="K15" s="109">
        <v>1</v>
      </c>
    </row>
    <row r="16" spans="1:11" ht="15.95" customHeight="1">
      <c r="A16" s="73" t="s">
        <v>61</v>
      </c>
      <c r="B16" s="72">
        <v>0</v>
      </c>
      <c r="C16" s="72">
        <v>1</v>
      </c>
      <c r="D16" s="72">
        <v>0</v>
      </c>
      <c r="E16" s="72">
        <v>0</v>
      </c>
      <c r="F16" s="72">
        <v>2</v>
      </c>
      <c r="G16" s="72">
        <v>1</v>
      </c>
      <c r="H16" s="72">
        <v>0</v>
      </c>
      <c r="I16" s="72">
        <v>0</v>
      </c>
      <c r="J16" s="72">
        <v>0</v>
      </c>
      <c r="K16" s="109">
        <v>0</v>
      </c>
    </row>
    <row r="17" spans="1:11" ht="15.95" customHeight="1">
      <c r="A17" s="73" t="s">
        <v>60</v>
      </c>
      <c r="B17" s="72">
        <v>0</v>
      </c>
      <c r="C17" s="72">
        <v>2</v>
      </c>
      <c r="D17" s="72">
        <v>0</v>
      </c>
      <c r="E17" s="110">
        <v>11</v>
      </c>
      <c r="F17" s="72">
        <v>1</v>
      </c>
      <c r="G17" s="72">
        <v>16</v>
      </c>
      <c r="H17" s="72">
        <v>8</v>
      </c>
      <c r="I17" s="72">
        <v>0</v>
      </c>
      <c r="J17" s="72">
        <v>5</v>
      </c>
      <c r="K17" s="109">
        <v>0</v>
      </c>
    </row>
    <row r="18" spans="1:11" ht="15.95" customHeight="1">
      <c r="A18" s="73" t="s">
        <v>59</v>
      </c>
      <c r="B18" s="72">
        <v>0</v>
      </c>
      <c r="C18" s="72">
        <v>11</v>
      </c>
      <c r="D18" s="72">
        <v>2</v>
      </c>
      <c r="E18" s="110">
        <v>22</v>
      </c>
      <c r="F18" s="72">
        <v>8</v>
      </c>
      <c r="G18" s="72">
        <v>53</v>
      </c>
      <c r="H18" s="72">
        <v>51</v>
      </c>
      <c r="I18" s="72">
        <v>1</v>
      </c>
      <c r="J18" s="72">
        <v>25</v>
      </c>
      <c r="K18" s="109">
        <v>3</v>
      </c>
    </row>
    <row r="19" spans="1:11" ht="15.95" customHeight="1">
      <c r="A19" s="73" t="s">
        <v>58</v>
      </c>
      <c r="B19" s="72">
        <v>4</v>
      </c>
      <c r="C19" s="72">
        <v>8</v>
      </c>
      <c r="D19" s="72">
        <v>0</v>
      </c>
      <c r="E19" s="72">
        <v>6</v>
      </c>
      <c r="F19" s="72">
        <v>1</v>
      </c>
      <c r="G19" s="72">
        <v>27</v>
      </c>
      <c r="H19" s="72">
        <v>17</v>
      </c>
      <c r="I19" s="72">
        <v>0</v>
      </c>
      <c r="J19" s="72">
        <v>10</v>
      </c>
      <c r="K19" s="109">
        <v>0</v>
      </c>
    </row>
    <row r="20" spans="1:11" ht="15.95" customHeight="1">
      <c r="A20" s="73" t="s">
        <v>57</v>
      </c>
      <c r="B20" s="72">
        <v>1</v>
      </c>
      <c r="C20" s="72">
        <v>0</v>
      </c>
      <c r="D20" s="72">
        <v>0</v>
      </c>
      <c r="E20" s="110">
        <v>13</v>
      </c>
      <c r="F20" s="72">
        <v>1</v>
      </c>
      <c r="G20" s="72">
        <v>10</v>
      </c>
      <c r="H20" s="72">
        <v>3</v>
      </c>
      <c r="I20" s="72">
        <v>0</v>
      </c>
      <c r="J20" s="72">
        <v>1</v>
      </c>
      <c r="K20" s="109">
        <v>0</v>
      </c>
    </row>
    <row r="21" spans="1:11" ht="15.95" customHeight="1">
      <c r="A21" s="73" t="s">
        <v>56</v>
      </c>
      <c r="B21" s="72">
        <v>0</v>
      </c>
      <c r="C21" s="72">
        <v>1</v>
      </c>
      <c r="D21" s="72">
        <v>0</v>
      </c>
      <c r="E21" s="72">
        <v>3</v>
      </c>
      <c r="F21" s="72">
        <v>0</v>
      </c>
      <c r="G21" s="72">
        <v>8</v>
      </c>
      <c r="H21" s="72">
        <v>15</v>
      </c>
      <c r="I21" s="72">
        <v>0</v>
      </c>
      <c r="J21" s="72">
        <v>4</v>
      </c>
      <c r="K21" s="109">
        <v>1</v>
      </c>
    </row>
    <row r="22" spans="1:11" ht="15.95" customHeight="1">
      <c r="A22" s="73" t="s">
        <v>55</v>
      </c>
      <c r="B22" s="72">
        <v>1</v>
      </c>
      <c r="C22" s="72">
        <v>1</v>
      </c>
      <c r="D22" s="72">
        <v>0</v>
      </c>
      <c r="E22" s="72">
        <v>1</v>
      </c>
      <c r="F22" s="72">
        <v>0</v>
      </c>
      <c r="G22" s="72">
        <v>5</v>
      </c>
      <c r="H22" s="72">
        <v>2</v>
      </c>
      <c r="I22" s="72">
        <v>0</v>
      </c>
      <c r="J22" s="72">
        <v>1</v>
      </c>
      <c r="K22" s="109">
        <v>0</v>
      </c>
    </row>
    <row r="23" spans="1:11" ht="15.95" customHeight="1">
      <c r="A23" s="73" t="s">
        <v>54</v>
      </c>
      <c r="B23" s="72">
        <v>3</v>
      </c>
      <c r="C23" s="72">
        <v>44</v>
      </c>
      <c r="D23" s="72">
        <v>6</v>
      </c>
      <c r="E23" s="110">
        <v>22</v>
      </c>
      <c r="F23" s="72">
        <v>7</v>
      </c>
      <c r="G23" s="72">
        <v>73</v>
      </c>
      <c r="H23" s="72">
        <v>44</v>
      </c>
      <c r="I23" s="72">
        <v>0</v>
      </c>
      <c r="J23" s="72">
        <v>36</v>
      </c>
      <c r="K23" s="109">
        <v>11</v>
      </c>
    </row>
    <row r="24" spans="1:11" ht="15.95" customHeight="1">
      <c r="A24" s="73" t="s">
        <v>53</v>
      </c>
      <c r="B24" s="72">
        <v>1</v>
      </c>
      <c r="C24" s="72">
        <v>9</v>
      </c>
      <c r="D24" s="72">
        <v>1</v>
      </c>
      <c r="E24" s="110">
        <v>12</v>
      </c>
      <c r="F24" s="72">
        <v>10</v>
      </c>
      <c r="G24" s="72">
        <v>34</v>
      </c>
      <c r="H24" s="72">
        <v>42</v>
      </c>
      <c r="I24" s="72">
        <v>0</v>
      </c>
      <c r="J24" s="72">
        <v>7</v>
      </c>
      <c r="K24" s="109">
        <v>1</v>
      </c>
    </row>
    <row r="25" spans="1:11" ht="15.95" customHeight="1">
      <c r="A25" s="73" t="s">
        <v>52</v>
      </c>
      <c r="B25" s="72">
        <v>1</v>
      </c>
      <c r="C25" s="72">
        <v>2</v>
      </c>
      <c r="D25" s="72">
        <v>0</v>
      </c>
      <c r="E25" s="72">
        <v>3</v>
      </c>
      <c r="F25" s="72">
        <v>5</v>
      </c>
      <c r="G25" s="72">
        <v>21</v>
      </c>
      <c r="H25" s="72">
        <v>15</v>
      </c>
      <c r="I25" s="72">
        <v>0</v>
      </c>
      <c r="J25" s="72">
        <v>5</v>
      </c>
      <c r="K25" s="109">
        <v>0</v>
      </c>
    </row>
    <row r="26" spans="1:11" ht="15.95" customHeight="1">
      <c r="A26" s="73" t="s">
        <v>51</v>
      </c>
      <c r="B26" s="72">
        <v>4</v>
      </c>
      <c r="C26" s="72">
        <v>27</v>
      </c>
      <c r="D26" s="72">
        <v>2</v>
      </c>
      <c r="E26" s="110">
        <v>18</v>
      </c>
      <c r="F26" s="72">
        <v>6</v>
      </c>
      <c r="G26" s="72">
        <v>202</v>
      </c>
      <c r="H26" s="72">
        <v>76</v>
      </c>
      <c r="I26" s="72">
        <v>1</v>
      </c>
      <c r="J26" s="72">
        <v>35</v>
      </c>
      <c r="K26" s="109">
        <v>3</v>
      </c>
    </row>
    <row r="27" spans="1:11" ht="15.95" customHeight="1">
      <c r="A27" s="73" t="s">
        <v>50</v>
      </c>
      <c r="B27" s="72">
        <v>0</v>
      </c>
      <c r="C27" s="72">
        <v>1</v>
      </c>
      <c r="D27" s="72">
        <v>0</v>
      </c>
      <c r="E27" s="72">
        <v>5</v>
      </c>
      <c r="F27" s="72">
        <v>0</v>
      </c>
      <c r="G27" s="72">
        <v>9</v>
      </c>
      <c r="H27" s="72">
        <v>5</v>
      </c>
      <c r="I27" s="72">
        <v>0</v>
      </c>
      <c r="J27" s="72">
        <v>7</v>
      </c>
      <c r="K27" s="109">
        <v>0</v>
      </c>
    </row>
    <row r="28" spans="1:11" ht="15.95" customHeight="1">
      <c r="A28" s="73" t="s">
        <v>49</v>
      </c>
      <c r="B28" s="72">
        <v>35</v>
      </c>
      <c r="C28" s="72">
        <v>304</v>
      </c>
      <c r="D28" s="72">
        <v>34</v>
      </c>
      <c r="E28" s="110">
        <v>325</v>
      </c>
      <c r="F28" s="72">
        <v>96</v>
      </c>
      <c r="G28" s="72">
        <v>1528</v>
      </c>
      <c r="H28" s="72">
        <v>940</v>
      </c>
      <c r="I28" s="72">
        <v>12</v>
      </c>
      <c r="J28" s="72">
        <v>414</v>
      </c>
      <c r="K28" s="109">
        <v>44</v>
      </c>
    </row>
    <row r="29" spans="1:11" ht="12.2" customHeight="1">
      <c r="A29" s="70" t="s">
        <v>48</v>
      </c>
    </row>
    <row r="30" spans="1:11" ht="12.2" customHeight="1">
      <c r="A30" s="70" t="s">
        <v>206</v>
      </c>
    </row>
  </sheetData>
  <mergeCells count="1">
    <mergeCell ref="A2:K2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34"/>
  <sheetViews>
    <sheetView topLeftCell="A2" workbookViewId="0">
      <selection activeCell="G33" sqref="G33"/>
    </sheetView>
  </sheetViews>
  <sheetFormatPr defaultRowHeight="12.75"/>
  <cols>
    <col min="1" max="1" width="32.5" customWidth="1"/>
  </cols>
  <sheetData>
    <row r="3" spans="1:14" ht="48">
      <c r="A3" s="2" t="s">
        <v>3</v>
      </c>
      <c r="B3" s="3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3" t="s">
        <v>9</v>
      </c>
      <c r="H3" s="4" t="s">
        <v>10</v>
      </c>
      <c r="I3" s="4" t="s">
        <v>11</v>
      </c>
      <c r="J3" s="4" t="s">
        <v>12</v>
      </c>
      <c r="K3" s="3" t="s">
        <v>13</v>
      </c>
    </row>
    <row r="4" spans="1:14" ht="15.75" customHeight="1">
      <c r="A4" s="9" t="s">
        <v>15</v>
      </c>
      <c r="B4" s="10">
        <v>10</v>
      </c>
      <c r="C4" s="10">
        <v>160</v>
      </c>
      <c r="D4" s="10">
        <v>16</v>
      </c>
      <c r="E4" s="10">
        <v>63</v>
      </c>
      <c r="F4" s="10">
        <v>4</v>
      </c>
      <c r="G4" s="11">
        <v>216</v>
      </c>
      <c r="H4" s="10">
        <v>253</v>
      </c>
      <c r="I4" s="10">
        <v>10</v>
      </c>
      <c r="J4" s="10">
        <v>116</v>
      </c>
      <c r="K4" s="12">
        <v>40</v>
      </c>
      <c r="M4" t="s">
        <v>98</v>
      </c>
      <c r="N4">
        <v>2020</v>
      </c>
    </row>
    <row r="5" spans="1:14" ht="15.75" customHeight="1">
      <c r="A5" s="9" t="s">
        <v>33</v>
      </c>
      <c r="B5" s="10">
        <v>4</v>
      </c>
      <c r="C5" s="10">
        <v>61</v>
      </c>
      <c r="D5" s="10">
        <v>10</v>
      </c>
      <c r="E5" s="10">
        <v>22</v>
      </c>
      <c r="F5" s="10">
        <v>11</v>
      </c>
      <c r="G5" s="13">
        <v>39</v>
      </c>
      <c r="H5" s="10">
        <v>59</v>
      </c>
      <c r="I5" s="10">
        <v>10</v>
      </c>
      <c r="J5" s="10">
        <v>35</v>
      </c>
      <c r="K5" s="12">
        <v>18</v>
      </c>
      <c r="M5" t="s">
        <v>98</v>
      </c>
      <c r="N5">
        <v>2020</v>
      </c>
    </row>
    <row r="6" spans="1:14" ht="15" customHeight="1">
      <c r="A6" s="9" t="s">
        <v>36</v>
      </c>
      <c r="B6" s="10">
        <v>1</v>
      </c>
      <c r="C6" s="10">
        <v>33</v>
      </c>
      <c r="D6" s="10">
        <v>2</v>
      </c>
      <c r="E6" s="10">
        <v>25</v>
      </c>
      <c r="F6" s="10">
        <v>9</v>
      </c>
      <c r="G6" s="13">
        <v>56</v>
      </c>
      <c r="H6" s="10">
        <v>46</v>
      </c>
      <c r="I6" s="10">
        <v>0</v>
      </c>
      <c r="J6" s="10">
        <v>36</v>
      </c>
      <c r="K6" s="12">
        <v>6</v>
      </c>
      <c r="M6" t="s">
        <v>98</v>
      </c>
      <c r="N6">
        <v>2020</v>
      </c>
    </row>
    <row r="7" spans="1:14" ht="14.25" customHeight="1">
      <c r="A7" s="14" t="s">
        <v>38</v>
      </c>
      <c r="B7" s="15">
        <v>48</v>
      </c>
      <c r="C7" s="15">
        <v>405</v>
      </c>
      <c r="D7" s="15">
        <v>51</v>
      </c>
      <c r="E7" s="15">
        <v>329</v>
      </c>
      <c r="F7" s="15">
        <v>84</v>
      </c>
      <c r="G7" s="16">
        <v>788</v>
      </c>
      <c r="H7" s="15">
        <v>871</v>
      </c>
      <c r="I7" s="15">
        <v>28</v>
      </c>
      <c r="J7" s="15">
        <v>391</v>
      </c>
      <c r="K7" s="17">
        <v>98</v>
      </c>
      <c r="M7" t="s">
        <v>98</v>
      </c>
      <c r="N7">
        <v>2020</v>
      </c>
    </row>
    <row r="8" spans="1:14">
      <c r="A8" s="9" t="s">
        <v>15</v>
      </c>
      <c r="B8" s="10">
        <v>11</v>
      </c>
      <c r="C8" s="10">
        <v>144</v>
      </c>
      <c r="D8" s="10">
        <v>15</v>
      </c>
      <c r="E8" s="10">
        <v>55</v>
      </c>
      <c r="F8" s="10">
        <v>6</v>
      </c>
      <c r="G8" s="11">
        <v>170</v>
      </c>
      <c r="H8" s="10">
        <v>176</v>
      </c>
      <c r="I8" s="10">
        <v>5</v>
      </c>
      <c r="J8" s="10">
        <v>138</v>
      </c>
      <c r="K8" s="12">
        <v>42</v>
      </c>
      <c r="M8" t="s">
        <v>94</v>
      </c>
      <c r="N8">
        <v>2020</v>
      </c>
    </row>
    <row r="9" spans="1:14">
      <c r="A9" s="9" t="s">
        <v>33</v>
      </c>
      <c r="B9" s="10">
        <v>3</v>
      </c>
      <c r="C9" s="10">
        <v>66</v>
      </c>
      <c r="D9" s="10">
        <v>11</v>
      </c>
      <c r="E9" s="10">
        <v>14</v>
      </c>
      <c r="F9" s="10">
        <v>10</v>
      </c>
      <c r="G9" s="13">
        <v>28</v>
      </c>
      <c r="H9" s="10">
        <v>63</v>
      </c>
      <c r="I9" s="10">
        <v>6</v>
      </c>
      <c r="J9" s="10">
        <v>55</v>
      </c>
      <c r="K9" s="12">
        <v>24</v>
      </c>
      <c r="M9" t="s">
        <v>94</v>
      </c>
      <c r="N9">
        <v>2020</v>
      </c>
    </row>
    <row r="10" spans="1:14">
      <c r="A10" s="9" t="s">
        <v>36</v>
      </c>
      <c r="B10" s="10">
        <v>5</v>
      </c>
      <c r="C10" s="10">
        <v>36</v>
      </c>
      <c r="D10" s="10">
        <v>2</v>
      </c>
      <c r="E10" s="10">
        <v>24</v>
      </c>
      <c r="F10" s="10">
        <v>3</v>
      </c>
      <c r="G10" s="13">
        <v>70</v>
      </c>
      <c r="H10" s="10">
        <v>56</v>
      </c>
      <c r="I10" s="10">
        <v>1</v>
      </c>
      <c r="J10" s="10">
        <v>30</v>
      </c>
      <c r="K10" s="12">
        <v>4</v>
      </c>
      <c r="M10" t="s">
        <v>94</v>
      </c>
      <c r="N10">
        <v>2020</v>
      </c>
    </row>
    <row r="11" spans="1:14">
      <c r="A11" s="14" t="s">
        <v>38</v>
      </c>
      <c r="B11" s="15">
        <v>42</v>
      </c>
      <c r="C11" s="15">
        <v>382</v>
      </c>
      <c r="D11" s="15">
        <v>54</v>
      </c>
      <c r="E11" s="15">
        <v>353</v>
      </c>
      <c r="F11" s="15">
        <v>64</v>
      </c>
      <c r="G11" s="16">
        <v>629</v>
      </c>
      <c r="H11" s="15">
        <v>835</v>
      </c>
      <c r="I11" s="15">
        <v>25</v>
      </c>
      <c r="J11" s="15">
        <v>395</v>
      </c>
      <c r="K11" s="17">
        <v>91</v>
      </c>
      <c r="M11" t="s">
        <v>94</v>
      </c>
      <c r="N11">
        <v>2020</v>
      </c>
    </row>
    <row r="12" spans="1:14" ht="15">
      <c r="A12" s="23" t="s">
        <v>72</v>
      </c>
      <c r="B12" s="22">
        <v>20</v>
      </c>
      <c r="C12" s="22">
        <v>183</v>
      </c>
      <c r="D12" s="22">
        <v>31</v>
      </c>
      <c r="E12" s="22">
        <v>71</v>
      </c>
      <c r="F12" s="22">
        <v>23</v>
      </c>
      <c r="G12" s="22">
        <v>528</v>
      </c>
      <c r="H12" s="22">
        <v>480</v>
      </c>
      <c r="I12" s="22">
        <v>4</v>
      </c>
      <c r="J12" s="22">
        <v>133</v>
      </c>
      <c r="K12" s="21">
        <v>68</v>
      </c>
      <c r="M12" t="s">
        <v>98</v>
      </c>
      <c r="N12">
        <v>2019</v>
      </c>
    </row>
    <row r="13" spans="1:14" ht="15">
      <c r="A13" s="23" t="s">
        <v>54</v>
      </c>
      <c r="B13" s="22">
        <v>7</v>
      </c>
      <c r="C13" s="22">
        <v>82</v>
      </c>
      <c r="D13" s="22">
        <v>9</v>
      </c>
      <c r="E13" s="22">
        <v>25</v>
      </c>
      <c r="F13" s="22">
        <v>10</v>
      </c>
      <c r="G13" s="22">
        <v>64</v>
      </c>
      <c r="H13" s="22">
        <v>72</v>
      </c>
      <c r="I13" s="22">
        <v>7</v>
      </c>
      <c r="J13" s="22">
        <v>36</v>
      </c>
      <c r="K13" s="21">
        <v>34</v>
      </c>
      <c r="M13" t="s">
        <v>98</v>
      </c>
      <c r="N13">
        <v>2019</v>
      </c>
    </row>
    <row r="14" spans="1:14" ht="15">
      <c r="A14" s="23" t="s">
        <v>51</v>
      </c>
      <c r="B14" s="22">
        <v>4</v>
      </c>
      <c r="C14" s="22">
        <v>38</v>
      </c>
      <c r="D14" s="22">
        <v>7</v>
      </c>
      <c r="E14" s="22">
        <v>46</v>
      </c>
      <c r="F14" s="22">
        <v>7</v>
      </c>
      <c r="G14" s="22">
        <v>130</v>
      </c>
      <c r="H14" s="22">
        <v>136</v>
      </c>
      <c r="I14" s="22">
        <v>1</v>
      </c>
      <c r="J14" s="22">
        <v>32</v>
      </c>
      <c r="K14" s="21">
        <v>3</v>
      </c>
      <c r="M14" t="s">
        <v>98</v>
      </c>
      <c r="N14">
        <v>2019</v>
      </c>
    </row>
    <row r="15" spans="1:14" ht="15">
      <c r="A15" s="23" t="s">
        <v>49</v>
      </c>
      <c r="B15" s="22">
        <v>49</v>
      </c>
      <c r="C15" s="22">
        <v>462</v>
      </c>
      <c r="D15" s="22">
        <v>67</v>
      </c>
      <c r="E15" s="22">
        <v>403</v>
      </c>
      <c r="F15" s="22">
        <v>138</v>
      </c>
      <c r="G15" s="22">
        <v>1445</v>
      </c>
      <c r="H15" s="22">
        <v>1306</v>
      </c>
      <c r="I15" s="22">
        <v>19</v>
      </c>
      <c r="J15" s="22">
        <v>418</v>
      </c>
      <c r="K15" s="21">
        <v>130</v>
      </c>
      <c r="M15" t="s">
        <v>98</v>
      </c>
      <c r="N15">
        <v>2019</v>
      </c>
    </row>
    <row r="17" spans="1:11">
      <c r="A17" t="s">
        <v>113</v>
      </c>
    </row>
    <row r="18" spans="1:11">
      <c r="B18" t="s">
        <v>103</v>
      </c>
      <c r="C18" t="s">
        <v>104</v>
      </c>
      <c r="D18" t="s">
        <v>105</v>
      </c>
      <c r="E18" t="s">
        <v>106</v>
      </c>
      <c r="F18" t="s">
        <v>107</v>
      </c>
      <c r="G18" t="s">
        <v>108</v>
      </c>
      <c r="H18" t="s">
        <v>109</v>
      </c>
      <c r="I18" t="s">
        <v>110</v>
      </c>
      <c r="J18" t="s">
        <v>111</v>
      </c>
      <c r="K18" t="s">
        <v>112</v>
      </c>
    </row>
    <row r="19" spans="1:11" ht="15" customHeight="1">
      <c r="A19" s="35" t="s">
        <v>114</v>
      </c>
      <c r="B19" s="37">
        <f>B4/B8-1</f>
        <v>-9.0909090909090939E-2</v>
      </c>
      <c r="C19" s="37">
        <f t="shared" ref="C19:K20" si="0">C4/C8-1</f>
        <v>0.11111111111111116</v>
      </c>
      <c r="D19" s="37">
        <f t="shared" si="0"/>
        <v>6.6666666666666652E-2</v>
      </c>
      <c r="E19" s="37">
        <f t="shared" si="0"/>
        <v>0.1454545454545455</v>
      </c>
      <c r="F19" s="37">
        <f t="shared" si="0"/>
        <v>-0.33333333333333337</v>
      </c>
      <c r="G19" s="37">
        <f t="shared" si="0"/>
        <v>0.27058823529411757</v>
      </c>
      <c r="H19" s="37">
        <f t="shared" si="0"/>
        <v>0.4375</v>
      </c>
      <c r="I19" s="37">
        <f t="shared" si="0"/>
        <v>1</v>
      </c>
      <c r="J19" s="37">
        <f t="shared" si="0"/>
        <v>-0.15942028985507251</v>
      </c>
      <c r="K19" s="37">
        <f t="shared" si="0"/>
        <v>-4.7619047619047672E-2</v>
      </c>
    </row>
    <row r="20" spans="1:11">
      <c r="A20" t="s">
        <v>115</v>
      </c>
      <c r="B20" s="37">
        <f>B4/B12-1</f>
        <v>-0.5</v>
      </c>
      <c r="C20" s="37">
        <f>C4/C12-1</f>
        <v>-0.12568306010928965</v>
      </c>
      <c r="D20" s="37">
        <f>D4/D12-1</f>
        <v>-0.4838709677419355</v>
      </c>
      <c r="E20" s="37">
        <f>E4/E12-1</f>
        <v>-0.11267605633802813</v>
      </c>
      <c r="F20" s="37">
        <f>F4/F12-1</f>
        <v>-0.82608695652173914</v>
      </c>
      <c r="G20" s="37">
        <f>G4/G12-1</f>
        <v>-0.59090909090909083</v>
      </c>
      <c r="H20" s="37">
        <f>H4/H12-1</f>
        <v>-0.47291666666666665</v>
      </c>
      <c r="I20" s="37">
        <f>I4/I12-1</f>
        <v>1.5</v>
      </c>
      <c r="J20" s="37">
        <f>J4/J12-1</f>
        <v>-0.1278195488721805</v>
      </c>
      <c r="K20" s="37">
        <f>K4/K12-1</f>
        <v>-0.41176470588235292</v>
      </c>
    </row>
    <row r="21" spans="1:11">
      <c r="A21" s="35" t="s">
        <v>116</v>
      </c>
      <c r="B21" s="37">
        <f>B5/B9-1</f>
        <v>0.33333333333333326</v>
      </c>
      <c r="C21" s="37">
        <f>C5/C9-1</f>
        <v>-7.5757575757575801E-2</v>
      </c>
      <c r="D21" s="37">
        <f>D5/D9-1</f>
        <v>-9.0909090909090939E-2</v>
      </c>
      <c r="E21" s="37">
        <f>E5/E9-1</f>
        <v>0.5714285714285714</v>
      </c>
      <c r="F21" s="37">
        <f>F5/F9-1</f>
        <v>0.10000000000000009</v>
      </c>
      <c r="G21" s="37">
        <f>G5/G9-1</f>
        <v>0.39285714285714279</v>
      </c>
      <c r="H21" s="37">
        <f>H5/H9-1</f>
        <v>-6.3492063492063489E-2</v>
      </c>
      <c r="I21" s="37">
        <f>I5/I9-1</f>
        <v>0.66666666666666674</v>
      </c>
      <c r="J21" s="37">
        <f>J5/J9-1</f>
        <v>-0.36363636363636365</v>
      </c>
      <c r="K21" s="37">
        <f>K5/K9-1</f>
        <v>-0.25</v>
      </c>
    </row>
    <row r="22" spans="1:11">
      <c r="A22" t="s">
        <v>117</v>
      </c>
      <c r="B22" s="37">
        <f>B5/B13-1</f>
        <v>-0.4285714285714286</v>
      </c>
      <c r="C22" s="37">
        <f>C5/C13-1</f>
        <v>-0.25609756097560976</v>
      </c>
      <c r="D22" s="37">
        <f>D5/D13-1</f>
        <v>0.11111111111111116</v>
      </c>
      <c r="E22" s="37">
        <f>E5/E13-1</f>
        <v>-0.12</v>
      </c>
      <c r="F22" s="37">
        <f>F5/F13-1</f>
        <v>0.10000000000000009</v>
      </c>
      <c r="G22" s="37">
        <f>G5/G13-1</f>
        <v>-0.390625</v>
      </c>
      <c r="H22" s="37">
        <f>H5/H13-1</f>
        <v>-0.18055555555555558</v>
      </c>
      <c r="I22" s="37">
        <f>I5/I13-1</f>
        <v>0.4285714285714286</v>
      </c>
      <c r="J22" s="37">
        <f>J5/J13-1</f>
        <v>-2.777777777777779E-2</v>
      </c>
      <c r="K22" s="37">
        <f>K5/K13-1</f>
        <v>-0.47058823529411764</v>
      </c>
    </row>
    <row r="23" spans="1:11">
      <c r="A23" s="35" t="s">
        <v>118</v>
      </c>
      <c r="B23" s="37">
        <f>B6/B10-1</f>
        <v>-0.8</v>
      </c>
      <c r="C23" s="37">
        <f>C6/C10-1</f>
        <v>-8.333333333333337E-2</v>
      </c>
      <c r="D23" s="37">
        <f>D6/D10-1</f>
        <v>0</v>
      </c>
      <c r="E23" s="37">
        <f>E6/E10-1</f>
        <v>4.1666666666666741E-2</v>
      </c>
      <c r="F23" s="37">
        <f>F6/F10-1</f>
        <v>2</v>
      </c>
      <c r="G23" s="37">
        <f>G6/G10-1</f>
        <v>-0.19999999999999996</v>
      </c>
      <c r="H23" s="37">
        <f>H6/H10-1</f>
        <v>-0.1785714285714286</v>
      </c>
      <c r="I23" s="37">
        <f>I6/I10-1</f>
        <v>-1</v>
      </c>
      <c r="J23" s="37">
        <f>J6/J10-1</f>
        <v>0.19999999999999996</v>
      </c>
      <c r="K23" s="37">
        <f>K6/K10-1</f>
        <v>0.5</v>
      </c>
    </row>
    <row r="24" spans="1:11">
      <c r="A24" t="s">
        <v>119</v>
      </c>
      <c r="B24" s="37">
        <f>B6/B14-1</f>
        <v>-0.75</v>
      </c>
      <c r="C24" s="37">
        <f>C6/C14-1</f>
        <v>-0.13157894736842102</v>
      </c>
      <c r="D24" s="37">
        <f>D6/D14-1</f>
        <v>-0.7142857142857143</v>
      </c>
      <c r="E24" s="37">
        <f>E6/E14-1</f>
        <v>-0.45652173913043481</v>
      </c>
      <c r="F24" s="37">
        <f>F6/F14-1</f>
        <v>0.28571428571428581</v>
      </c>
      <c r="G24" s="37">
        <f>G6/G14-1</f>
        <v>-0.56923076923076921</v>
      </c>
      <c r="H24" s="37">
        <f>H6/H14-1</f>
        <v>-0.66176470588235292</v>
      </c>
      <c r="I24" s="37">
        <f>I6/I14-1</f>
        <v>-1</v>
      </c>
      <c r="J24" s="37">
        <f>J6/J14-1</f>
        <v>0.125</v>
      </c>
      <c r="K24" s="37">
        <f>K6/K14-1</f>
        <v>1</v>
      </c>
    </row>
    <row r="25" spans="1:11">
      <c r="A25" s="36" t="s">
        <v>122</v>
      </c>
      <c r="B25" s="37">
        <f>B7/B11-1</f>
        <v>0.14285714285714279</v>
      </c>
      <c r="C25" s="37">
        <f>C7/C11-1</f>
        <v>6.0209424083769614E-2</v>
      </c>
      <c r="D25" s="37">
        <f>D7/D11-1</f>
        <v>-5.555555555555558E-2</v>
      </c>
      <c r="E25" s="37">
        <f>E7/E11-1</f>
        <v>-6.7988668555240772E-2</v>
      </c>
      <c r="F25" s="37">
        <f>F7/F11-1</f>
        <v>0.3125</v>
      </c>
      <c r="G25" s="37">
        <f>G7/G11-1</f>
        <v>0.25278219395866453</v>
      </c>
      <c r="H25" s="37">
        <f>H7/H11-1</f>
        <v>4.3113772455089849E-2</v>
      </c>
      <c r="I25" s="37">
        <f>I7/I11-1</f>
        <v>0.12000000000000011</v>
      </c>
      <c r="J25" s="37">
        <f>J7/J11-1</f>
        <v>-1.0126582278481067E-2</v>
      </c>
      <c r="K25" s="37">
        <f>K7/K11-1</f>
        <v>7.6923076923076872E-2</v>
      </c>
    </row>
    <row r="26" spans="1:11">
      <c r="A26" t="s">
        <v>123</v>
      </c>
      <c r="B26" s="37">
        <f>B7/B15-1</f>
        <v>-2.0408163265306145E-2</v>
      </c>
      <c r="C26" s="37">
        <f>C7/C15-1</f>
        <v>-0.12337662337662336</v>
      </c>
      <c r="D26" s="37">
        <f>D7/D15-1</f>
        <v>-0.23880597014925375</v>
      </c>
      <c r="E26" s="37">
        <f>E7/E15-1</f>
        <v>-0.18362282878411906</v>
      </c>
      <c r="F26" s="37">
        <f>F7/F15-1</f>
        <v>-0.39130434782608692</v>
      </c>
      <c r="G26" s="37">
        <f>G7/G15-1</f>
        <v>-0.45467128027681658</v>
      </c>
      <c r="H26" s="37">
        <f>H7/H15-1</f>
        <v>-0.33307810107197555</v>
      </c>
      <c r="I26" s="37">
        <f>I7/I15-1</f>
        <v>0.47368421052631571</v>
      </c>
      <c r="J26" s="37">
        <f>J7/J15-1</f>
        <v>-6.4593301435406647E-2</v>
      </c>
      <c r="K26" s="37">
        <f>K7/K15-1</f>
        <v>-0.24615384615384617</v>
      </c>
    </row>
    <row r="28" spans="1:11">
      <c r="B28" t="s">
        <v>103</v>
      </c>
      <c r="C28" t="s">
        <v>104</v>
      </c>
      <c r="D28" t="s">
        <v>105</v>
      </c>
      <c r="E28" t="s">
        <v>106</v>
      </c>
      <c r="F28" t="s">
        <v>107</v>
      </c>
      <c r="G28" t="s">
        <v>108</v>
      </c>
      <c r="H28" t="s">
        <v>109</v>
      </c>
      <c r="I28" t="s">
        <v>110</v>
      </c>
      <c r="J28" t="s">
        <v>111</v>
      </c>
      <c r="K28" t="s">
        <v>112</v>
      </c>
    </row>
    <row r="29" spans="1:11">
      <c r="A29" s="38" t="s">
        <v>124</v>
      </c>
      <c r="B29" s="37">
        <f>B7/B15-1</f>
        <v>-2.0408163265306145E-2</v>
      </c>
      <c r="C29" s="37">
        <f t="shared" ref="C29:K29" si="1">C7/C15-1</f>
        <v>-0.12337662337662336</v>
      </c>
      <c r="D29" s="37">
        <f t="shared" si="1"/>
        <v>-0.23880597014925375</v>
      </c>
      <c r="E29" s="37">
        <f t="shared" si="1"/>
        <v>-0.18362282878411906</v>
      </c>
      <c r="F29" s="37">
        <f t="shared" si="1"/>
        <v>-0.39130434782608692</v>
      </c>
      <c r="G29" s="37">
        <f t="shared" si="1"/>
        <v>-0.45467128027681658</v>
      </c>
      <c r="H29" s="37">
        <f t="shared" si="1"/>
        <v>-0.33307810107197555</v>
      </c>
      <c r="I29" s="37">
        <f t="shared" si="1"/>
        <v>0.47368421052631571</v>
      </c>
      <c r="J29" s="37">
        <f t="shared" si="1"/>
        <v>-6.4593301435406647E-2</v>
      </c>
      <c r="K29" s="37">
        <f t="shared" si="1"/>
        <v>-0.24615384615384617</v>
      </c>
    </row>
    <row r="30" spans="1:11">
      <c r="A30" s="38" t="s">
        <v>99</v>
      </c>
      <c r="B30" s="37">
        <f>B4/B12-1</f>
        <v>-0.5</v>
      </c>
      <c r="C30" s="37">
        <f t="shared" ref="C30:K30" si="2">C4/C12-1</f>
        <v>-0.12568306010928965</v>
      </c>
      <c r="D30" s="37">
        <f t="shared" si="2"/>
        <v>-0.4838709677419355</v>
      </c>
      <c r="E30" s="37">
        <f t="shared" si="2"/>
        <v>-0.11267605633802813</v>
      </c>
      <c r="F30" s="37">
        <f t="shared" si="2"/>
        <v>-0.82608695652173914</v>
      </c>
      <c r="G30" s="37">
        <f t="shared" si="2"/>
        <v>-0.59090909090909083</v>
      </c>
      <c r="H30" s="37">
        <f t="shared" si="2"/>
        <v>-0.47291666666666665</v>
      </c>
      <c r="I30" s="37">
        <f t="shared" si="2"/>
        <v>1.5</v>
      </c>
      <c r="J30" s="37">
        <f t="shared" si="2"/>
        <v>-0.1278195488721805</v>
      </c>
      <c r="K30" s="37">
        <f t="shared" si="2"/>
        <v>-0.41176470588235292</v>
      </c>
    </row>
    <row r="33" spans="1:1">
      <c r="A33" t="s">
        <v>121</v>
      </c>
    </row>
    <row r="34" spans="1:1">
      <c r="A34" t="s">
        <v>120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Summary</vt:lpstr>
      <vt:lpstr>Aug_2020</vt:lpstr>
      <vt:lpstr>Jul_2020</vt:lpstr>
      <vt:lpstr>Jun_2020</vt:lpstr>
      <vt:lpstr>May_2020</vt:lpstr>
      <vt:lpstr>Apr_2020</vt:lpstr>
      <vt:lpstr>Mar_2020</vt:lpstr>
      <vt:lpstr>Feb_2020</vt:lpstr>
      <vt:lpstr>Jan_2020</vt:lpstr>
      <vt:lpstr>Dec_2019</vt:lpstr>
      <vt:lpstr>Nov_2019</vt:lpstr>
      <vt:lpstr>Oct_2019</vt:lpstr>
      <vt:lpstr>Sep_2019</vt:lpstr>
      <vt:lpstr>Aug_2019</vt:lpstr>
      <vt:lpstr>Jul_2019</vt:lpstr>
      <vt:lpstr>Jun_2019</vt:lpstr>
      <vt:lpstr>May_2019</vt:lpstr>
      <vt:lpstr>Apr_2019</vt:lpstr>
      <vt:lpstr>Mar_2019</vt:lpstr>
      <vt:lpstr>Feb_2019</vt:lpstr>
      <vt:lpstr>Jan_2019</vt:lpstr>
      <vt:lpstr>Sheet9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2020 Neighbourhood Stats.xlsx</dc:title>
  <dc:creator>pdcsmitas</dc:creator>
  <cp:lastModifiedBy>Windows User</cp:lastModifiedBy>
  <dcterms:created xsi:type="dcterms:W3CDTF">2020-09-26T01:23:58Z</dcterms:created>
  <dcterms:modified xsi:type="dcterms:W3CDTF">2020-09-28T00:02:59Z</dcterms:modified>
</cp:coreProperties>
</file>